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ETRA\LOOKBOOK LINESHEET\AW26\"/>
    </mc:Choice>
  </mc:AlternateContent>
  <xr:revisionPtr revIDLastSave="0" documentId="13_ncr:1_{6FF85C75-0E8C-49A0-8918-A8645F279754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ORDER SHEET Men's" sheetId="1" r:id="rId1"/>
    <sheet name="ORDER SHEET Women'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22" i="1"/>
  <c r="L110" i="2"/>
  <c r="L111" i="2"/>
  <c r="L112" i="2"/>
  <c r="L101" i="2"/>
  <c r="K111" i="2"/>
  <c r="K101" i="2"/>
  <c r="K102" i="2"/>
  <c r="M311" i="1" l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K165" i="2"/>
  <c r="L165" i="2" s="1"/>
  <c r="K166" i="2"/>
  <c r="L166" i="2" s="1"/>
  <c r="K167" i="2"/>
  <c r="L167" i="2" s="1"/>
  <c r="K157" i="2"/>
  <c r="L157" i="2" s="1"/>
  <c r="K158" i="2"/>
  <c r="L158" i="2" s="1"/>
  <c r="K159" i="2"/>
  <c r="M333" i="1"/>
  <c r="N333" i="1" s="1"/>
  <c r="M332" i="1"/>
  <c r="N332" i="1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M67" i="1"/>
  <c r="N67" i="1" s="1"/>
  <c r="M52" i="1"/>
  <c r="N52" i="1" s="1"/>
  <c r="M68" i="1"/>
  <c r="N68" i="1" s="1"/>
  <c r="M51" i="1"/>
  <c r="N51" i="1" s="1"/>
  <c r="M50" i="1"/>
  <c r="N50" i="1" s="1"/>
  <c r="M300" i="1"/>
  <c r="N300" i="1" s="1"/>
  <c r="O306" i="1" l="1"/>
  <c r="O332" i="1"/>
  <c r="M288" i="1"/>
  <c r="N288" i="1" s="1"/>
  <c r="M279" i="1"/>
  <c r="N279" i="1" s="1"/>
  <c r="M270" i="1"/>
  <c r="N270" i="1" s="1"/>
  <c r="M261" i="1"/>
  <c r="N261" i="1" s="1"/>
  <c r="M190" i="1"/>
  <c r="N190" i="1" s="1"/>
  <c r="M189" i="1"/>
  <c r="N189" i="1" s="1"/>
  <c r="M188" i="1"/>
  <c r="N188" i="1" s="1"/>
  <c r="M187" i="1"/>
  <c r="N187" i="1" s="1"/>
  <c r="M186" i="1"/>
  <c r="N186" i="1" s="1"/>
  <c r="O186" i="1" l="1"/>
  <c r="K245" i="2"/>
  <c r="L245" i="2" s="1"/>
  <c r="M245" i="2" s="1"/>
  <c r="K173" i="2" l="1"/>
  <c r="L173" i="2" s="1"/>
  <c r="K174" i="2"/>
  <c r="L174" i="2" s="1"/>
  <c r="M415" i="1"/>
  <c r="N415" i="1" s="1"/>
  <c r="O415" i="1" s="1"/>
  <c r="M404" i="1"/>
  <c r="N404" i="1" s="1"/>
  <c r="M403" i="1"/>
  <c r="N403" i="1" s="1"/>
  <c r="M183" i="1"/>
  <c r="N183" i="1" s="1"/>
  <c r="M182" i="1"/>
  <c r="N182" i="1" s="1"/>
  <c r="M181" i="1"/>
  <c r="N181" i="1" s="1"/>
  <c r="M180" i="1"/>
  <c r="N180" i="1" s="1"/>
  <c r="M179" i="1"/>
  <c r="N179" i="1" s="1"/>
  <c r="M70" i="1"/>
  <c r="N70" i="1" s="1"/>
  <c r="M69" i="1"/>
  <c r="N69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K143" i="2"/>
  <c r="L143" i="2" s="1"/>
  <c r="K142" i="2"/>
  <c r="L142" i="2" s="1"/>
  <c r="K141" i="2"/>
  <c r="L141" i="2" s="1"/>
  <c r="O403" i="1" l="1"/>
  <c r="O179" i="1"/>
  <c r="M173" i="2"/>
  <c r="O58" i="1"/>
  <c r="M141" i="2"/>
  <c r="M374" i="1"/>
  <c r="N374" i="1" s="1"/>
  <c r="O374" i="1" s="1"/>
  <c r="M362" i="1"/>
  <c r="N362" i="1" s="1"/>
  <c r="O362" i="1" s="1"/>
  <c r="M356" i="1"/>
  <c r="N356" i="1" s="1"/>
  <c r="O356" i="1" s="1"/>
  <c r="M166" i="1"/>
  <c r="N166" i="1" s="1"/>
  <c r="M167" i="1"/>
  <c r="N167" i="1" s="1"/>
  <c r="M47" i="1"/>
  <c r="N47" i="1" s="1"/>
  <c r="M323" i="1" l="1"/>
  <c r="N323" i="1" s="1"/>
  <c r="M81" i="1"/>
  <c r="N81" i="1" s="1"/>
  <c r="O81" i="1" s="1"/>
  <c r="H102" i="1"/>
  <c r="I102" i="1" s="1"/>
  <c r="H101" i="1"/>
  <c r="I101" i="1" s="1"/>
  <c r="H100" i="1"/>
  <c r="I100" i="1" s="1"/>
  <c r="M301" i="1"/>
  <c r="N301" i="1" s="1"/>
  <c r="J100" i="1" l="1"/>
  <c r="M269" i="1"/>
  <c r="N269" i="1" s="1"/>
  <c r="M173" i="1"/>
  <c r="N173" i="1" s="1"/>
  <c r="M176" i="1"/>
  <c r="N176" i="1" s="1"/>
  <c r="M175" i="1"/>
  <c r="N175" i="1" s="1"/>
  <c r="M174" i="1"/>
  <c r="N174" i="1" s="1"/>
  <c r="M172" i="1"/>
  <c r="N172" i="1" s="1"/>
  <c r="O172" i="1" l="1"/>
  <c r="M329" i="1" l="1"/>
  <c r="N329" i="1" s="1"/>
  <c r="M328" i="1"/>
  <c r="N328" i="1" s="1"/>
  <c r="O328" i="1" l="1"/>
  <c r="M121" i="1" l="1"/>
  <c r="N121" i="1" s="1"/>
  <c r="M117" i="1" l="1"/>
  <c r="N117" i="1" s="1"/>
  <c r="K258" i="2"/>
  <c r="L258" i="2" s="1"/>
  <c r="M258" i="2" s="1"/>
  <c r="M399" i="1" l="1"/>
  <c r="N399" i="1" s="1"/>
  <c r="M398" i="1"/>
  <c r="N398" i="1" s="1"/>
  <c r="K196" i="2"/>
  <c r="L196" i="2" s="1"/>
  <c r="K195" i="2"/>
  <c r="L195" i="2" s="1"/>
  <c r="K209" i="2"/>
  <c r="L209" i="2" s="1"/>
  <c r="M209" i="2" s="1"/>
  <c r="M344" i="1"/>
  <c r="N344" i="1" s="1"/>
  <c r="M343" i="1"/>
  <c r="N343" i="1" s="1"/>
  <c r="M337" i="1"/>
  <c r="N337" i="1" s="1"/>
  <c r="M336" i="1"/>
  <c r="N336" i="1" s="1"/>
  <c r="O398" i="1" l="1"/>
  <c r="M195" i="2"/>
  <c r="O343" i="1"/>
  <c r="O336" i="1"/>
  <c r="K169" i="2"/>
  <c r="L169" i="2" s="1"/>
  <c r="K168" i="2"/>
  <c r="L168" i="2" s="1"/>
  <c r="K164" i="2"/>
  <c r="L164" i="2" s="1"/>
  <c r="M164" i="2" l="1"/>
  <c r="M245" i="1"/>
  <c r="N245" i="1" s="1"/>
  <c r="M324" i="1" l="1"/>
  <c r="N324" i="1" s="1"/>
  <c r="M322" i="1"/>
  <c r="N322" i="1" s="1"/>
  <c r="M118" i="1"/>
  <c r="N118" i="1" s="1"/>
  <c r="M119" i="1"/>
  <c r="N119" i="1" s="1"/>
  <c r="O322" i="1" l="1"/>
  <c r="L181" i="2"/>
  <c r="M181" i="2" s="1"/>
  <c r="L184" i="2"/>
  <c r="M184" i="2" s="1"/>
  <c r="L183" i="2"/>
  <c r="M183" i="2" s="1"/>
  <c r="L182" i="2"/>
  <c r="M182" i="2" s="1"/>
  <c r="L159" i="2"/>
  <c r="K129" i="2"/>
  <c r="L129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2" i="2"/>
  <c r="L52" i="2" s="1"/>
  <c r="M439" i="1"/>
  <c r="N439" i="1" s="1"/>
  <c r="O439" i="1" s="1"/>
  <c r="M386" i="1"/>
  <c r="N386" i="1" s="1"/>
  <c r="M231" i="1"/>
  <c r="N231" i="1" s="1"/>
  <c r="N181" i="2" l="1"/>
  <c r="M52" i="2"/>
  <c r="M273" i="1" l="1"/>
  <c r="N273" i="1" s="1"/>
  <c r="M272" i="1"/>
  <c r="N272" i="1" s="1"/>
  <c r="M271" i="1"/>
  <c r="N271" i="1" s="1"/>
  <c r="M268" i="1"/>
  <c r="N268" i="1" s="1"/>
  <c r="K262" i="2"/>
  <c r="L262" i="2" s="1"/>
  <c r="M262" i="2" s="1"/>
  <c r="K156" i="2"/>
  <c r="L156" i="2" s="1"/>
  <c r="K160" i="2"/>
  <c r="L160" i="2" s="1"/>
  <c r="K155" i="2"/>
  <c r="L155" i="2" s="1"/>
  <c r="K99" i="2"/>
  <c r="L99" i="2" s="1"/>
  <c r="K100" i="2"/>
  <c r="L100" i="2" s="1"/>
  <c r="L102" i="2"/>
  <c r="K103" i="2"/>
  <c r="L103" i="2" s="1"/>
  <c r="K110" i="2"/>
  <c r="K112" i="2"/>
  <c r="K113" i="2"/>
  <c r="L113" i="2" s="1"/>
  <c r="K114" i="2"/>
  <c r="L114" i="2" s="1"/>
  <c r="K86" i="2"/>
  <c r="L86" i="2" s="1"/>
  <c r="M207" i="1"/>
  <c r="N207" i="1" s="1"/>
  <c r="M197" i="1"/>
  <c r="N197" i="1" s="1"/>
  <c r="M168" i="1"/>
  <c r="N168" i="1" s="1"/>
  <c r="M48" i="1"/>
  <c r="N48" i="1" s="1"/>
  <c r="M44" i="1"/>
  <c r="N44" i="1" s="1"/>
  <c r="M155" i="2" l="1"/>
  <c r="O268" i="1"/>
  <c r="K130" i="2" l="1"/>
  <c r="L130" i="2" s="1"/>
  <c r="K128" i="2"/>
  <c r="L128" i="2" s="1"/>
  <c r="M128" i="2" l="1"/>
  <c r="K234" i="2"/>
  <c r="L234" i="2" s="1"/>
  <c r="M234" i="2" s="1"/>
  <c r="M303" i="1"/>
  <c r="N303" i="1" s="1"/>
  <c r="M302" i="1"/>
  <c r="N302" i="1" s="1"/>
  <c r="M299" i="1"/>
  <c r="N299" i="1" s="1"/>
  <c r="M298" i="1"/>
  <c r="N298" i="1" s="1"/>
  <c r="M291" i="1"/>
  <c r="N291" i="1" s="1"/>
  <c r="M290" i="1"/>
  <c r="N290" i="1" s="1"/>
  <c r="M289" i="1"/>
  <c r="N289" i="1" s="1"/>
  <c r="M287" i="1"/>
  <c r="N287" i="1" s="1"/>
  <c r="M286" i="1"/>
  <c r="N286" i="1" s="1"/>
  <c r="M264" i="1"/>
  <c r="N264" i="1" s="1"/>
  <c r="M263" i="1"/>
  <c r="N263" i="1" s="1"/>
  <c r="M262" i="1"/>
  <c r="N262" i="1" s="1"/>
  <c r="M260" i="1"/>
  <c r="N260" i="1" s="1"/>
  <c r="M259" i="1"/>
  <c r="N259" i="1" s="1"/>
  <c r="M282" i="1"/>
  <c r="N282" i="1" s="1"/>
  <c r="M281" i="1"/>
  <c r="N281" i="1" s="1"/>
  <c r="M280" i="1"/>
  <c r="N280" i="1" s="1"/>
  <c r="M278" i="1"/>
  <c r="N278" i="1" s="1"/>
  <c r="M277" i="1"/>
  <c r="N277" i="1" s="1"/>
  <c r="M120" i="1"/>
  <c r="N120" i="1" s="1"/>
  <c r="M124" i="1"/>
  <c r="N124" i="1" s="1"/>
  <c r="M53" i="1"/>
  <c r="N53" i="1" s="1"/>
  <c r="O259" i="1" l="1"/>
  <c r="O298" i="1"/>
  <c r="O277" i="1"/>
  <c r="O286" i="1"/>
  <c r="K222" i="2"/>
  <c r="L222" i="2" s="1"/>
  <c r="K221" i="2"/>
  <c r="L221" i="2" s="1"/>
  <c r="M232" i="1"/>
  <c r="N232" i="1" s="1"/>
  <c r="O231" i="1" s="1"/>
  <c r="M222" i="1"/>
  <c r="N222" i="1" s="1"/>
  <c r="M223" i="1"/>
  <c r="N223" i="1" s="1"/>
  <c r="K83" i="2"/>
  <c r="L83" i="2" s="1"/>
  <c r="K81" i="2"/>
  <c r="L81" i="2" s="1"/>
  <c r="M76" i="1"/>
  <c r="N76" i="1" s="1"/>
  <c r="M198" i="1"/>
  <c r="N198" i="1" s="1"/>
  <c r="M196" i="1"/>
  <c r="N196" i="1" s="1"/>
  <c r="M195" i="1"/>
  <c r="N195" i="1" s="1"/>
  <c r="M194" i="1"/>
  <c r="N194" i="1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35" i="2"/>
  <c r="L35" i="2" s="1"/>
  <c r="M35" i="2" s="1"/>
  <c r="M221" i="2" l="1"/>
  <c r="O194" i="1"/>
  <c r="O222" i="1"/>
  <c r="O386" i="1"/>
  <c r="M247" i="1" l="1"/>
  <c r="N247" i="1" s="1"/>
  <c r="M246" i="1"/>
  <c r="N246" i="1" s="1"/>
  <c r="M122" i="1"/>
  <c r="N122" i="1" s="1"/>
  <c r="O245" i="1" l="1"/>
  <c r="M165" i="1"/>
  <c r="N165" i="1" s="1"/>
  <c r="K105" i="2" l="1"/>
  <c r="L105" i="2" s="1"/>
  <c r="K104" i="2"/>
  <c r="L104" i="2" s="1"/>
  <c r="M99" i="2" l="1"/>
  <c r="K79" i="2"/>
  <c r="L79" i="2" s="1"/>
  <c r="K115" i="2"/>
  <c r="L115" i="2" s="1"/>
  <c r="K109" i="2"/>
  <c r="L109" i="2" s="1"/>
  <c r="K87" i="2"/>
  <c r="L87" i="2" s="1"/>
  <c r="K85" i="2"/>
  <c r="L85" i="2" s="1"/>
  <c r="K84" i="2"/>
  <c r="L84" i="2" s="1"/>
  <c r="K82" i="2"/>
  <c r="L82" i="2" s="1"/>
  <c r="K80" i="2"/>
  <c r="L80" i="2" s="1"/>
  <c r="M79" i="2" l="1"/>
  <c r="M109" i="2"/>
  <c r="M428" i="1" l="1"/>
  <c r="N428" i="1" s="1"/>
  <c r="O428" i="1" s="1"/>
  <c r="M452" i="1"/>
  <c r="N452" i="1" s="1"/>
  <c r="M451" i="1"/>
  <c r="N451" i="1" s="1"/>
  <c r="M208" i="1"/>
  <c r="N208" i="1" s="1"/>
  <c r="M206" i="1"/>
  <c r="N206" i="1" s="1"/>
  <c r="M205" i="1"/>
  <c r="N205" i="1" s="1"/>
  <c r="M163" i="1"/>
  <c r="N163" i="1" s="1"/>
  <c r="M164" i="1"/>
  <c r="N164" i="1" s="1"/>
  <c r="M138" i="1"/>
  <c r="N138" i="1" s="1"/>
  <c r="M116" i="1"/>
  <c r="N116" i="1" s="1"/>
  <c r="M89" i="1"/>
  <c r="N89" i="1" s="1"/>
  <c r="M90" i="1"/>
  <c r="N90" i="1" s="1"/>
  <c r="M91" i="1"/>
  <c r="N91" i="1" s="1"/>
  <c r="M92" i="1"/>
  <c r="N92" i="1" s="1"/>
  <c r="O205" i="1" l="1"/>
  <c r="O451" i="1"/>
  <c r="M137" i="1" l="1"/>
  <c r="N137" i="1" s="1"/>
  <c r="M136" i="1"/>
  <c r="N136" i="1" s="1"/>
  <c r="O136" i="1" l="1"/>
  <c r="M465" i="1"/>
  <c r="M169" i="1"/>
  <c r="N169" i="1" s="1"/>
  <c r="O163" i="1" s="1"/>
  <c r="M148" i="1"/>
  <c r="N148" i="1" s="1"/>
  <c r="M147" i="1"/>
  <c r="N147" i="1" s="1"/>
  <c r="M146" i="1"/>
  <c r="N146" i="1" s="1"/>
  <c r="M123" i="1"/>
  <c r="N123" i="1" s="1"/>
  <c r="M115" i="1"/>
  <c r="N115" i="1" s="1"/>
  <c r="M114" i="1"/>
  <c r="N114" i="1" s="1"/>
  <c r="M93" i="1"/>
  <c r="N93" i="1" s="1"/>
  <c r="M88" i="1"/>
  <c r="N88" i="1" s="1"/>
  <c r="M87" i="1"/>
  <c r="N87" i="1" s="1"/>
  <c r="M77" i="1"/>
  <c r="N77" i="1" s="1"/>
  <c r="M75" i="1"/>
  <c r="N75" i="1" s="1"/>
  <c r="M74" i="1"/>
  <c r="N74" i="1" s="1"/>
  <c r="M45" i="1"/>
  <c r="N45" i="1" s="1"/>
  <c r="M46" i="1"/>
  <c r="N46" i="1" s="1"/>
  <c r="M49" i="1"/>
  <c r="N49" i="1" s="1"/>
  <c r="M54" i="1"/>
  <c r="N54" i="1" s="1"/>
  <c r="M34" i="1"/>
  <c r="O114" i="1" l="1"/>
  <c r="O87" i="1"/>
  <c r="O146" i="1"/>
  <c r="O74" i="1"/>
  <c r="N465" i="1"/>
  <c r="O465" i="1" s="1"/>
  <c r="M43" i="1"/>
  <c r="N43" i="1" s="1"/>
  <c r="M42" i="1"/>
  <c r="N42" i="1" s="1"/>
  <c r="M41" i="1"/>
  <c r="N41" i="1" s="1"/>
  <c r="O41" i="1" s="1"/>
  <c r="M36" i="1"/>
  <c r="N36" i="1" s="1"/>
  <c r="M37" i="1"/>
  <c r="N37" i="1" s="1"/>
  <c r="M35" i="1"/>
  <c r="N35" i="1" s="1"/>
  <c r="N34" i="1"/>
  <c r="O34" i="1" l="1"/>
</calcChain>
</file>

<file path=xl/sharedStrings.xml><?xml version="1.0" encoding="utf-8"?>
<sst xmlns="http://schemas.openxmlformats.org/spreadsheetml/2006/main" count="1032" uniqueCount="240">
  <si>
    <t>Order Date</t>
  </si>
  <si>
    <t>Company Name</t>
  </si>
  <si>
    <t>Registered Address</t>
  </si>
  <si>
    <t>VAT Number</t>
  </si>
  <si>
    <t>Delivery Address</t>
  </si>
  <si>
    <t>Email</t>
  </si>
  <si>
    <t>Delivery Date Requested</t>
  </si>
  <si>
    <t>Total</t>
  </si>
  <si>
    <t>Cost</t>
  </si>
  <si>
    <t>Colour</t>
  </si>
  <si>
    <t>JACKETS</t>
  </si>
  <si>
    <t>Phone Number (+**)</t>
  </si>
  <si>
    <t>Reference</t>
  </si>
  <si>
    <t>SUMMARY</t>
  </si>
  <si>
    <t>_____________________</t>
  </si>
  <si>
    <t>NAVY</t>
  </si>
  <si>
    <t>BLACK</t>
  </si>
  <si>
    <t>HYDRONE</t>
  </si>
  <si>
    <t>1G55</t>
  </si>
  <si>
    <t>1G50</t>
  </si>
  <si>
    <t>1G45</t>
  </si>
  <si>
    <t>1G</t>
  </si>
  <si>
    <t>1G17</t>
  </si>
  <si>
    <t>JADE</t>
  </si>
  <si>
    <t>1G97</t>
  </si>
  <si>
    <t>DARK KHAKI</t>
  </si>
  <si>
    <t>OLIVE</t>
  </si>
  <si>
    <t>TROUSERS</t>
  </si>
  <si>
    <t>JACKET</t>
  </si>
  <si>
    <t>100% Cotton</t>
  </si>
  <si>
    <t>TRUFFLE</t>
  </si>
  <si>
    <t>2A</t>
  </si>
  <si>
    <t>2A55</t>
  </si>
  <si>
    <t>2A90</t>
  </si>
  <si>
    <t>2A97</t>
  </si>
  <si>
    <t>2F</t>
  </si>
  <si>
    <r>
      <rPr>
        <sz val="12"/>
        <rFont val="Calibri"/>
        <family val="2"/>
        <scheme val="minor"/>
      </rPr>
      <t xml:space="preserve">Jacket STYLE :  
</t>
    </r>
    <r>
      <rPr>
        <b/>
        <sz val="20"/>
        <rFont val="Calibri"/>
        <family val="2"/>
        <scheme val="minor"/>
      </rPr>
      <t># 4</t>
    </r>
  </si>
  <si>
    <t>2F10</t>
  </si>
  <si>
    <t>2F05</t>
  </si>
  <si>
    <t>PEACOAT</t>
  </si>
  <si>
    <t>9K90</t>
  </si>
  <si>
    <t>5F</t>
  </si>
  <si>
    <t>ANTHRACITE</t>
  </si>
  <si>
    <t>5F05</t>
  </si>
  <si>
    <t>5F12</t>
  </si>
  <si>
    <t>5L</t>
  </si>
  <si>
    <t>5L05</t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</si>
  <si>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4F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Le Bleu de Travail</t>
    </r>
  </si>
  <si>
    <r>
      <rPr>
        <sz val="12"/>
        <rFont val="Calibri"/>
        <family val="2"/>
        <scheme val="minor"/>
      </rPr>
      <t xml:space="preserve">Jacket STYLE :  
</t>
    </r>
    <r>
      <rPr>
        <b/>
        <sz val="20"/>
        <rFont val="Calibri"/>
        <family val="2"/>
        <scheme val="minor"/>
      </rPr>
      <t># 4F</t>
    </r>
  </si>
  <si>
    <r>
      <t xml:space="preserve">FABRIC : </t>
    </r>
    <r>
      <rPr>
        <b/>
        <sz val="16"/>
        <color rgb="FFC00000"/>
        <rFont val="Calibri"/>
        <family val="2"/>
        <scheme val="minor"/>
      </rPr>
      <t>Soft Melton</t>
    </r>
  </si>
  <si>
    <t>3E55</t>
  </si>
  <si>
    <t>3E</t>
  </si>
  <si>
    <t>100% Organic cotton</t>
  </si>
  <si>
    <t>98% Coton + 2% Elasthan</t>
  </si>
  <si>
    <t>80 % Wool + 20% Polyamid</t>
  </si>
  <si>
    <t>70 % Wool + 30% Polyamid</t>
  </si>
  <si>
    <t>100% Wool</t>
  </si>
  <si>
    <t>Men's Styles</t>
  </si>
  <si>
    <t>Women's Styles</t>
  </si>
  <si>
    <t>2I</t>
  </si>
  <si>
    <t>2I55</t>
  </si>
  <si>
    <t>1A</t>
  </si>
  <si>
    <t>58% Cotton + 42% Linen</t>
  </si>
  <si>
    <t>1A55</t>
  </si>
  <si>
    <t>STONE</t>
  </si>
  <si>
    <t>1A76</t>
  </si>
  <si>
    <t># 4F</t>
  </si>
  <si>
    <t xml:space="preserve">Jacket STYLE :  </t>
  </si>
  <si>
    <t>80% Wool + 20% Polyamid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</si>
  <si>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Double-face Melton</t>
    </r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</si>
  <si>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Overdyed Irregular Corduroy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</si>
  <si>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Melton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</si>
  <si>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Washed French Moleskin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</si>
  <si>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Organic Dungaree Twill</t>
    </r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</si>
  <si>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Heavy Melton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</si>
  <si>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Herringbone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</si>
  <si>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Brushed Broken Twill</t>
    </r>
  </si>
  <si>
    <r>
      <rPr>
        <sz val="12"/>
        <color rgb="FFC00000"/>
        <rFont val="Calibri"/>
        <family val="2"/>
        <scheme val="minor"/>
      </rPr>
      <t xml:space="preserve">FABRIC :  </t>
    </r>
    <r>
      <rPr>
        <b/>
        <sz val="16"/>
        <color rgb="FFC00000"/>
        <rFont val="Calibri"/>
        <family val="2"/>
        <scheme val="minor"/>
      </rPr>
      <t>French Moleskin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</si>
  <si>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ORGANIC Dungaree Twill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</si>
  <si>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Stiff Medium Weight Corduroy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</si>
  <si>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Organic Medium Wale Corduroy</t>
    </r>
  </si>
  <si>
    <t>GRAPHITE</t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</si>
  <si>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Brushed Canvas</t>
    </r>
  </si>
  <si>
    <t>2P97</t>
  </si>
  <si>
    <t>2P92</t>
  </si>
  <si>
    <t>2P55</t>
  </si>
  <si>
    <t>2P</t>
  </si>
  <si>
    <t>2I90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</si>
  <si>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Brushed Canvas</t>
    </r>
  </si>
  <si>
    <t xml:space="preserve">JACKET 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</si>
  <si>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Suédine</t>
    </r>
  </si>
  <si>
    <t>BROWN</t>
  </si>
  <si>
    <t>98% Cotton + 2% Elasthane</t>
  </si>
  <si>
    <r>
      <rPr>
        <sz val="12"/>
        <rFont val="Calibri"/>
        <family val="2"/>
        <scheme val="minor"/>
      </rPr>
      <t xml:space="preserve">Jacket STYLE : </t>
    </r>
    <r>
      <rPr>
        <sz val="18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4F</t>
    </r>
  </si>
  <si>
    <t>2I50</t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</si>
  <si>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5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Le Bleu de Travail (shorter length)</t>
    </r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</si>
  <si>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4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Le Bleu de Travail</t>
    </r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</si>
  <si>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5C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(shorter length + metal buttons)</t>
    </r>
  </si>
  <si>
    <r>
      <rPr>
        <sz val="12"/>
        <rFont val="Calibri"/>
        <family val="2"/>
        <scheme val="minor"/>
      </rPr>
      <t xml:space="preserve">Jacket STYLE : </t>
    </r>
    <r>
      <rPr>
        <b/>
        <sz val="18"/>
        <rFont val="Calibri"/>
        <family val="2"/>
        <scheme val="minor"/>
      </rPr>
      <t xml:space="preserve">
# 13R</t>
    </r>
  </si>
  <si>
    <t>COAT</t>
  </si>
  <si>
    <t>99% Cotton + 1% Elasthan</t>
  </si>
  <si>
    <r>
      <rPr>
        <sz val="12"/>
        <rFont val="Calibri"/>
        <family val="2"/>
        <scheme val="minor"/>
      </rPr>
      <t xml:space="preserve">Trousers STYLE : </t>
    </r>
    <r>
      <rPr>
        <b/>
        <sz val="14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503L</t>
    </r>
  </si>
  <si>
    <t>SLATE</t>
  </si>
  <si>
    <t>1G52</t>
  </si>
  <si>
    <t>CONIFER</t>
  </si>
  <si>
    <t>1Gc6</t>
  </si>
  <si>
    <t>DUNE</t>
  </si>
  <si>
    <t>1Gd8</t>
  </si>
  <si>
    <t>BEAVER</t>
  </si>
  <si>
    <t>ASH</t>
  </si>
  <si>
    <t>9N</t>
  </si>
  <si>
    <t>9Na7</t>
  </si>
  <si>
    <t>9Nb6</t>
  </si>
  <si>
    <t>9Nc6</t>
  </si>
  <si>
    <t>9N90</t>
  </si>
  <si>
    <t>9N55</t>
  </si>
  <si>
    <t>2Pb6</t>
  </si>
  <si>
    <t>2Pa7</t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</si>
  <si>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Ottoman</t>
    </r>
  </si>
  <si>
    <t>2C55</t>
  </si>
  <si>
    <t>2C</t>
  </si>
  <si>
    <t># 6L</t>
  </si>
  <si>
    <r>
      <rPr>
        <sz val="12"/>
        <rFont val="Calibri"/>
        <family val="2"/>
        <scheme val="minor"/>
      </rPr>
      <t xml:space="preserve">Coat STYLE :  
</t>
    </r>
    <r>
      <rPr>
        <b/>
        <sz val="20"/>
        <rFont val="Calibri"/>
        <family val="2"/>
        <scheme val="minor"/>
      </rPr>
      <t># 2106F</t>
    </r>
  </si>
  <si>
    <r>
      <rPr>
        <sz val="12"/>
        <rFont val="Calibri"/>
        <family val="2"/>
        <scheme val="minor"/>
      </rPr>
      <t xml:space="preserve">Coat STYLE :  
</t>
    </r>
    <r>
      <rPr>
        <b/>
        <sz val="20"/>
        <rFont val="Calibri"/>
        <family val="2"/>
        <scheme val="minor"/>
      </rPr>
      <t># 4F</t>
    </r>
  </si>
  <si>
    <t>8B</t>
  </si>
  <si>
    <t>65% Virgin Wool + 35% Polyester</t>
  </si>
  <si>
    <r>
      <t xml:space="preserve">FABRIC : </t>
    </r>
    <r>
      <rPr>
        <b/>
        <sz val="16"/>
        <color rgb="FFC00000"/>
        <rFont val="Calibri"/>
        <family val="2"/>
        <scheme val="minor"/>
      </rPr>
      <t>Virgin Wool</t>
    </r>
  </si>
  <si>
    <t>8B55</t>
  </si>
  <si>
    <r>
      <rPr>
        <sz val="14"/>
        <rFont val="Calibri"/>
        <family val="2"/>
        <scheme val="minor"/>
      </rPr>
      <t>Jacket STYLE :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6L</t>
    </r>
    <r>
      <rPr>
        <b/>
        <sz val="18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(Oversized - two pockets)</t>
    </r>
  </si>
  <si>
    <r>
      <rPr>
        <sz val="12"/>
        <rFont val="Calibri"/>
        <family val="2"/>
        <scheme val="minor"/>
      </rPr>
      <t xml:space="preserve">Jacket STYLE : </t>
    </r>
    <r>
      <rPr>
        <sz val="18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 xml:space="preserve"># 6L
</t>
    </r>
    <r>
      <rPr>
        <b/>
        <sz val="14"/>
        <rFont val="Calibri"/>
        <family val="2"/>
        <scheme val="minor"/>
      </rPr>
      <t>(Drop-shoulder)</t>
    </r>
  </si>
  <si>
    <r>
      <rPr>
        <sz val="12"/>
        <rFont val="Calibri"/>
        <family val="2"/>
        <scheme val="minor"/>
      </rPr>
      <t xml:space="preserve">Coat STYLE : </t>
    </r>
    <r>
      <rPr>
        <sz val="18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2106F</t>
    </r>
  </si>
  <si>
    <r>
      <rPr>
        <sz val="12"/>
        <rFont val="Calibri"/>
        <family val="2"/>
        <scheme val="minor"/>
      </rPr>
      <t xml:space="preserve">Trousers STYLE : </t>
    </r>
    <r>
      <rPr>
        <b/>
        <sz val="12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504F</t>
    </r>
    <r>
      <rPr>
        <b/>
        <sz val="12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(Large leg and Elasticated)</t>
    </r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</si>
  <si>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
</t>
    </r>
    <r>
      <rPr>
        <b/>
        <sz val="20"/>
        <rFont val="Calibri"/>
        <family val="2"/>
        <scheme val="minor"/>
      </rPr>
      <t># 4F</t>
    </r>
  </si>
  <si>
    <t>Wholesale (€)</t>
  </si>
  <si>
    <r>
      <rPr>
        <sz val="12"/>
        <rFont val="Calibri"/>
        <family val="2"/>
        <scheme val="minor"/>
      </rPr>
      <t xml:space="preserve">Bag STYLE : </t>
    </r>
    <r>
      <rPr>
        <b/>
        <sz val="12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1205V</t>
    </r>
    <r>
      <rPr>
        <b/>
        <sz val="12"/>
        <rFont val="Calibri"/>
        <family val="2"/>
        <scheme val="minor"/>
      </rPr>
      <t xml:space="preserve">
(Side bag)</t>
    </r>
  </si>
  <si>
    <t>ACCESSORIES</t>
  </si>
  <si>
    <t>#</t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</si>
  <si>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
</t>
    </r>
    <r>
      <rPr>
        <b/>
        <sz val="18"/>
        <rFont val="Calibri"/>
        <family val="2"/>
        <scheme val="minor"/>
      </rPr>
      <t># 5C</t>
    </r>
  </si>
  <si>
    <r>
      <rPr>
        <sz val="12"/>
        <rFont val="Calibri"/>
        <family val="2"/>
        <scheme val="minor"/>
      </rPr>
      <t xml:space="preserve">Jacket STYLE : </t>
    </r>
    <r>
      <rPr>
        <sz val="18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5</t>
    </r>
  </si>
  <si>
    <r>
      <rPr>
        <sz val="12"/>
        <rFont val="Calibri"/>
        <family val="2"/>
        <scheme val="minor"/>
      </rPr>
      <t xml:space="preserve">Jacket STYLE : </t>
    </r>
    <r>
      <rPr>
        <sz val="18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27</t>
    </r>
    <r>
      <rPr>
        <b/>
        <sz val="2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 bomber jacket )</t>
    </r>
  </si>
  <si>
    <r>
      <rPr>
        <sz val="12"/>
        <rFont val="Calibri"/>
        <family val="2"/>
        <scheme val="minor"/>
      </rPr>
      <t xml:space="preserve">Jacket STYLE : </t>
    </r>
    <r>
      <rPr>
        <sz val="16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22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(Officer collar + tab)</t>
    </r>
  </si>
  <si>
    <r>
      <rPr>
        <sz val="12"/>
        <rFont val="Calibri"/>
        <family val="2"/>
        <scheme val="minor"/>
      </rPr>
      <t xml:space="preserve">Jacket STYLE :  
</t>
    </r>
    <r>
      <rPr>
        <b/>
        <sz val="18"/>
        <rFont val="Calibri"/>
        <family val="2"/>
        <scheme val="minor"/>
      </rPr>
      <t># 5</t>
    </r>
  </si>
  <si>
    <r>
      <rPr>
        <sz val="12"/>
        <rFont val="Calibri"/>
        <family val="2"/>
        <scheme val="minor"/>
      </rPr>
      <t xml:space="preserve">Jacket STYLE : 
</t>
    </r>
    <r>
      <rPr>
        <b/>
        <sz val="18"/>
        <rFont val="Calibri"/>
        <family val="2"/>
        <scheme val="minor"/>
      </rPr>
      <t># 5</t>
    </r>
  </si>
  <si>
    <r>
      <rPr>
        <sz val="12"/>
        <rFont val="Calibri"/>
        <family val="2"/>
        <scheme val="minor"/>
      </rPr>
      <t xml:space="preserve">Blazer STYLE : 
</t>
    </r>
    <r>
      <rPr>
        <b/>
        <sz val="18"/>
        <rFont val="Calibri"/>
        <family val="2"/>
        <scheme val="minor"/>
      </rPr>
      <t># 25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(4 pockets including 1 with button)</t>
    </r>
  </si>
  <si>
    <r>
      <rPr>
        <sz val="12"/>
        <rFont val="Calibri"/>
        <family val="2"/>
        <scheme val="minor"/>
      </rPr>
      <t xml:space="preserve">Bomber Jacket STYLE : 
</t>
    </r>
    <r>
      <rPr>
        <b/>
        <sz val="18"/>
        <rFont val="Calibri"/>
        <family val="2"/>
        <scheme val="minor"/>
      </rPr>
      <t># 27</t>
    </r>
  </si>
  <si>
    <r>
      <rPr>
        <sz val="12"/>
        <rFont val="Calibri"/>
        <family val="2"/>
        <scheme val="minor"/>
      </rPr>
      <t xml:space="preserve">Blazer STYLE : 
</t>
    </r>
    <r>
      <rPr>
        <b/>
        <sz val="18"/>
        <rFont val="Calibri"/>
        <family val="2"/>
        <scheme val="minor"/>
      </rPr>
      <t># 24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 blazer )</t>
    </r>
  </si>
  <si>
    <r>
      <rPr>
        <sz val="12"/>
        <rFont val="Calibri"/>
        <family val="2"/>
        <scheme val="minor"/>
      </rPr>
      <t xml:space="preserve">Jacket STYLE :  
</t>
    </r>
    <r>
      <rPr>
        <b/>
        <sz val="18"/>
        <rFont val="Calibri"/>
        <family val="2"/>
        <scheme val="minor"/>
      </rPr>
      <t># 4</t>
    </r>
  </si>
  <si>
    <r>
      <rPr>
        <sz val="12"/>
        <rFont val="Calibri"/>
        <family val="2"/>
        <scheme val="minor"/>
      </rPr>
      <t xml:space="preserve">Coat STYLE : </t>
    </r>
    <r>
      <rPr>
        <b/>
        <sz val="14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 xml:space="preserve"># 47  </t>
    </r>
    <r>
      <rPr>
        <b/>
        <sz val="14"/>
        <rFont val="Calibri"/>
        <family val="2"/>
        <scheme val="minor"/>
      </rPr>
      <t xml:space="preserve">
(lined Peacoat)</t>
    </r>
  </si>
  <si>
    <r>
      <rPr>
        <sz val="12"/>
        <rFont val="Calibri"/>
        <family val="2"/>
        <scheme val="minor"/>
      </rPr>
      <t xml:space="preserve">JACKET STYLE : </t>
    </r>
    <r>
      <rPr>
        <b/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6L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(Oversized classic jacket - two pockets)</t>
    </r>
  </si>
  <si>
    <t>AW26</t>
  </si>
  <si>
    <t>POSTMAN</t>
  </si>
  <si>
    <t>1G42</t>
  </si>
  <si>
    <t>100% Organic Cotton</t>
  </si>
  <si>
    <t>OAT</t>
  </si>
  <si>
    <t>1G46</t>
  </si>
  <si>
    <t>MACADAM</t>
  </si>
  <si>
    <t>1Gm2</t>
  </si>
  <si>
    <t>1Gl6</t>
  </si>
  <si>
    <t>OTTER</t>
  </si>
  <si>
    <r>
      <rPr>
        <sz val="12"/>
        <rFont val="Calibri"/>
        <family val="2"/>
        <scheme val="minor"/>
      </rPr>
      <t>Mechanics Jacket STYLE :</t>
    </r>
    <r>
      <rPr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11i</t>
    </r>
  </si>
  <si>
    <r>
      <rPr>
        <sz val="12"/>
        <rFont val="Calibri"/>
        <family val="2"/>
        <scheme val="minor"/>
      </rPr>
      <t>Blazer STYLE :</t>
    </r>
    <r>
      <rPr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24</t>
    </r>
  </si>
  <si>
    <r>
      <rPr>
        <sz val="12"/>
        <rFont val="Calibri"/>
        <family val="2"/>
        <scheme val="minor"/>
      </rPr>
      <t xml:space="preserve">Trousers STYLE : </t>
    </r>
    <r>
      <rPr>
        <b/>
        <sz val="12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264N</t>
    </r>
    <r>
      <rPr>
        <b/>
        <sz val="12"/>
        <rFont val="Calibri"/>
        <family val="2"/>
        <scheme val="minor"/>
      </rPr>
      <t xml:space="preserve">
(classic with 2 back pockets)</t>
    </r>
  </si>
  <si>
    <t>1Gl7</t>
  </si>
  <si>
    <t>4M55</t>
  </si>
  <si>
    <t>4M50</t>
  </si>
  <si>
    <t>4M45</t>
  </si>
  <si>
    <t>4Ma7</t>
  </si>
  <si>
    <t>4M92</t>
  </si>
  <si>
    <t>4M47</t>
  </si>
  <si>
    <t>4M97</t>
  </si>
  <si>
    <t>4Mc6</t>
  </si>
  <si>
    <t>4Ml6</t>
  </si>
  <si>
    <t>4Mm2</t>
  </si>
  <si>
    <t>4Md8</t>
  </si>
  <si>
    <t>4M</t>
  </si>
  <si>
    <r>
      <rPr>
        <sz val="12"/>
        <rFont val="Calibri"/>
        <family val="2"/>
        <scheme val="minor"/>
      </rPr>
      <t>Trousers STYLE :</t>
    </r>
    <r>
      <rPr>
        <b/>
        <sz val="16"/>
        <rFont val="Calibri"/>
        <family val="2"/>
        <scheme val="minor"/>
      </rPr>
      <t xml:space="preserve"> 
</t>
    </r>
    <r>
      <rPr>
        <b/>
        <sz val="18"/>
        <rFont val="Calibri"/>
        <family val="2"/>
        <scheme val="minor"/>
      </rPr>
      <t># 264N</t>
    </r>
  </si>
  <si>
    <t>9Nd8</t>
  </si>
  <si>
    <t>9Nl6</t>
  </si>
  <si>
    <r>
      <rPr>
        <sz val="12"/>
        <rFont val="Calibri"/>
        <family val="2"/>
        <scheme val="minor"/>
      </rPr>
      <t xml:space="preserve">Trousers STYLE : </t>
    </r>
    <r>
      <rPr>
        <b/>
        <sz val="18"/>
        <rFont val="Calibri"/>
        <family val="2"/>
        <scheme val="minor"/>
      </rPr>
      <t xml:space="preserve">
# 264N</t>
    </r>
  </si>
  <si>
    <t>1S</t>
  </si>
  <si>
    <t>1S97</t>
  </si>
  <si>
    <t>1S55</t>
  </si>
  <si>
    <t>1S90</t>
  </si>
  <si>
    <t>2Pm2</t>
  </si>
  <si>
    <r>
      <rPr>
        <sz val="12"/>
        <rFont val="Calibri"/>
        <family val="2"/>
        <scheme val="minor"/>
      </rPr>
      <t xml:space="preserve">Trousers STYLE : </t>
    </r>
    <r>
      <rPr>
        <b/>
        <sz val="12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264N</t>
    </r>
  </si>
  <si>
    <t>2Ca7</t>
  </si>
  <si>
    <t>2Cl6</t>
  </si>
  <si>
    <r>
      <rPr>
        <sz val="12"/>
        <rFont val="Calibri"/>
        <family val="2"/>
        <scheme val="minor"/>
      </rPr>
      <t xml:space="preserve">Trousers STYLE :  
</t>
    </r>
    <r>
      <rPr>
        <b/>
        <sz val="18"/>
        <rFont val="Calibri"/>
        <family val="2"/>
        <scheme val="minor"/>
      </rPr>
      <t># 264N</t>
    </r>
  </si>
  <si>
    <t>4I</t>
  </si>
  <si>
    <t>4I59</t>
  </si>
  <si>
    <r>
      <rPr>
        <sz val="12"/>
        <rFont val="Calibri"/>
        <family val="2"/>
        <scheme val="minor"/>
      </rPr>
      <t xml:space="preserve">Jacket STYLE : </t>
    </r>
    <r>
      <rPr>
        <b/>
        <sz val="18"/>
        <rFont val="Calibri"/>
        <family val="2"/>
        <scheme val="minor"/>
      </rPr>
      <t xml:space="preserve">
# 5</t>
    </r>
  </si>
  <si>
    <r>
      <rPr>
        <sz val="12"/>
        <rFont val="Calibri"/>
        <family val="2"/>
        <scheme val="minor"/>
      </rPr>
      <t xml:space="preserve">Trousers STYLE : </t>
    </r>
    <r>
      <rPr>
        <b/>
        <sz val="18"/>
        <rFont val="Calibri"/>
        <family val="2"/>
        <scheme val="minor"/>
      </rPr>
      <t xml:space="preserve"> 
# 264N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</si>
  <si>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Heavy Canvas</t>
    </r>
  </si>
  <si>
    <t>4K</t>
  </si>
  <si>
    <t>70% Wool + 30% Polyester</t>
  </si>
  <si>
    <t>4K99</t>
  </si>
  <si>
    <t>BADGER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</si>
  <si>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Thick Wool</t>
    </r>
  </si>
  <si>
    <t>52% Virgin Wool + 48% Polyester</t>
  </si>
  <si>
    <t>5X</t>
  </si>
  <si>
    <t>5X96</t>
  </si>
  <si>
    <r>
      <rPr>
        <sz val="12"/>
        <rFont val="Calibri"/>
        <family val="2"/>
        <scheme val="minor"/>
      </rPr>
      <t xml:space="preserve">Jacket STYLE : </t>
    </r>
    <r>
      <rPr>
        <b/>
        <sz val="14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4</t>
    </r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</si>
  <si>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Laminated Heavy Suedin</t>
    </r>
  </si>
  <si>
    <t>6S</t>
  </si>
  <si>
    <t>6S96</t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</si>
  <si>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Classic</t>
    </r>
    <r>
      <rPr>
        <sz val="12"/>
        <color rgb="FFC00000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Melton</t>
    </r>
  </si>
  <si>
    <t>4M10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</si>
  <si>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Brushed Broken Twill</t>
    </r>
  </si>
  <si>
    <t>2Il6</t>
  </si>
  <si>
    <t>CAYENNE</t>
  </si>
  <si>
    <t>2Ic4</t>
  </si>
  <si>
    <t>CHEDDAR</t>
  </si>
  <si>
    <t>2Ia4</t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</si>
  <si>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Heavy</t>
    </r>
    <r>
      <rPr>
        <sz val="12"/>
        <color rgb="FFC00000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Suédine</t>
    </r>
  </si>
  <si>
    <r>
      <rPr>
        <sz val="12"/>
        <rFont val="Calibri"/>
        <family val="2"/>
        <scheme val="minor"/>
      </rPr>
      <t>Jacket STYLE :</t>
    </r>
    <r>
      <rPr>
        <b/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
</t>
    </r>
    <r>
      <rPr>
        <b/>
        <sz val="20"/>
        <rFont val="Calibri"/>
        <family val="2"/>
        <scheme val="minor"/>
      </rPr>
      <t># 5B</t>
    </r>
    <r>
      <rPr>
        <b/>
        <sz val="16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( #5 + little pocket )</t>
    </r>
  </si>
  <si>
    <r>
      <t xml:space="preserve">FABRIC : </t>
    </r>
    <r>
      <rPr>
        <b/>
        <sz val="16"/>
        <color rgb="FFC00000"/>
        <rFont val="Calibri"/>
        <family val="2"/>
        <scheme val="minor"/>
      </rPr>
      <t>Heavy Canvas</t>
    </r>
  </si>
  <si>
    <t>100% Indigo</t>
  </si>
  <si>
    <r>
      <rPr>
        <sz val="12"/>
        <rFont val="Calibri"/>
        <family val="2"/>
        <scheme val="minor"/>
      </rPr>
      <t xml:space="preserve">Coat STYLE : </t>
    </r>
    <r>
      <rPr>
        <b/>
        <sz val="18"/>
        <rFont val="Calibri"/>
        <family val="2"/>
        <scheme val="minor"/>
      </rPr>
      <t xml:space="preserve">
# 232</t>
    </r>
  </si>
  <si>
    <r>
      <rPr>
        <sz val="12"/>
        <rFont val="Calibri"/>
        <family val="2"/>
        <scheme val="minor"/>
      </rPr>
      <t xml:space="preserve">Blazer STYLE :  
</t>
    </r>
    <r>
      <rPr>
        <b/>
        <sz val="18"/>
        <rFont val="Calibri"/>
        <family val="2"/>
        <scheme val="minor"/>
      </rPr>
      <t># 24</t>
    </r>
  </si>
  <si>
    <t>2Pc6</t>
  </si>
  <si>
    <t>2T</t>
  </si>
  <si>
    <t>2T05</t>
  </si>
  <si>
    <r>
      <rPr>
        <sz val="12"/>
        <color rgb="FFC00000"/>
        <rFont val="Calibri"/>
        <family val="2"/>
        <scheme val="minor"/>
      </rPr>
      <t xml:space="preserve">FABRIC : </t>
    </r>
    <r>
      <rPr>
        <b/>
        <sz val="16"/>
        <color rgb="FFC00000"/>
        <rFont val="Calibri"/>
        <family val="2"/>
        <scheme val="minor"/>
      </rPr>
      <t>Heavy</t>
    </r>
    <r>
      <rPr>
        <sz val="12"/>
        <color rgb="FFC00000"/>
        <rFont val="Calibri"/>
        <family val="2"/>
        <scheme val="minor"/>
      </rPr>
      <t xml:space="preserve"> </t>
    </r>
    <r>
      <rPr>
        <b/>
        <sz val="16"/>
        <color rgb="FFC00000"/>
        <rFont val="Calibri"/>
        <family val="2"/>
        <scheme val="minor"/>
      </rPr>
      <t>Melton</t>
    </r>
  </si>
  <si>
    <r>
      <t xml:space="preserve">FABRIC : </t>
    </r>
    <r>
      <rPr>
        <b/>
        <sz val="16"/>
        <color rgb="FFC00000"/>
        <rFont val="Calibri"/>
        <family val="2"/>
        <scheme val="minor"/>
      </rPr>
      <t>Heavy Melton</t>
    </r>
  </si>
  <si>
    <t># 232F</t>
  </si>
  <si>
    <t>80% Wool + polyester</t>
  </si>
  <si>
    <r>
      <rPr>
        <sz val="12"/>
        <rFont val="Calibri"/>
        <family val="2"/>
        <scheme val="minor"/>
      </rPr>
      <t xml:space="preserve">Blazer STYLE : </t>
    </r>
    <r>
      <rPr>
        <sz val="18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 xml:space="preserve"># 24    </t>
    </r>
    <r>
      <rPr>
        <b/>
        <sz val="20"/>
        <rFont val="Calibri"/>
        <family val="2"/>
        <scheme val="minor"/>
      </rPr>
      <t xml:space="preserve">                        </t>
    </r>
  </si>
  <si>
    <r>
      <rPr>
        <sz val="12"/>
        <rFont val="Calibri"/>
        <family val="2"/>
        <scheme val="minor"/>
      </rPr>
      <t xml:space="preserve">Blazer STYLE : </t>
    </r>
    <r>
      <rPr>
        <sz val="18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 xml:space="preserve"># 14B    </t>
    </r>
    <r>
      <rPr>
        <b/>
        <sz val="20"/>
        <rFont val="Calibri"/>
        <family val="2"/>
        <scheme val="minor"/>
      </rPr>
      <t xml:space="preserve">                        </t>
    </r>
    <r>
      <rPr>
        <b/>
        <sz val="12"/>
        <rFont val="Calibri"/>
        <family val="2"/>
        <scheme val="minor"/>
      </rPr>
      <t>( shorter blazer + little pocket )</t>
    </r>
  </si>
  <si>
    <r>
      <rPr>
        <sz val="12"/>
        <rFont val="Calibri"/>
        <family val="2"/>
        <scheme val="minor"/>
      </rPr>
      <t xml:space="preserve">Blazer STYLE : </t>
    </r>
    <r>
      <rPr>
        <sz val="18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 xml:space="preserve"># 25   </t>
    </r>
    <r>
      <rPr>
        <b/>
        <sz val="20"/>
        <rFont val="Calibri"/>
        <family val="2"/>
        <scheme val="minor"/>
      </rPr>
      <t xml:space="preserve">                        </t>
    </r>
  </si>
  <si>
    <r>
      <rPr>
        <sz val="12"/>
        <rFont val="Calibri"/>
        <family val="2"/>
        <scheme val="minor"/>
      </rPr>
      <t xml:space="preserve">Bomber Jacket STYLE :  
</t>
    </r>
    <r>
      <rPr>
        <b/>
        <sz val="18"/>
        <rFont val="Calibri"/>
        <family val="2"/>
        <scheme val="minor"/>
      </rPr>
      <t># 27</t>
    </r>
  </si>
  <si>
    <t>2Pl6</t>
  </si>
  <si>
    <r>
      <rPr>
        <sz val="12"/>
        <rFont val="Calibri"/>
        <family val="2"/>
        <scheme val="minor"/>
      </rPr>
      <t xml:space="preserve">Jacket STYLE :  
</t>
    </r>
    <r>
      <rPr>
        <b/>
        <sz val="18"/>
        <rFont val="Calibri"/>
        <family val="2"/>
        <scheme val="minor"/>
      </rPr>
      <t xml:space="preserve"># 14                                      </t>
    </r>
    <r>
      <rPr>
        <b/>
        <sz val="14"/>
        <rFont val="Calibri"/>
        <family val="2"/>
        <scheme val="minor"/>
      </rPr>
      <t>( shorter blazer )</t>
    </r>
  </si>
  <si>
    <t>1G47</t>
  </si>
  <si>
    <t>CHALK</t>
  </si>
  <si>
    <t>1G56</t>
  </si>
  <si>
    <r>
      <rPr>
        <sz val="12"/>
        <color rgb="FFC00000"/>
        <rFont val="Calibri"/>
        <family val="2"/>
        <scheme val="minor"/>
      </rPr>
      <t>FABRIC :</t>
    </r>
    <r>
      <rPr>
        <b/>
        <sz val="16"/>
        <color rgb="FFC00000"/>
        <rFont val="Calibri"/>
        <family val="2"/>
        <scheme val="minor"/>
      </rPr>
      <t xml:space="preserve"> Wool Herringbone</t>
    </r>
  </si>
  <si>
    <r>
      <rPr>
        <sz val="12"/>
        <rFont val="Calibri"/>
        <family val="2"/>
        <scheme val="minor"/>
      </rPr>
      <t xml:space="preserve">Jacket STYLE :  
</t>
    </r>
    <r>
      <rPr>
        <b/>
        <sz val="18"/>
        <rFont val="Calibri"/>
        <family val="2"/>
        <scheme val="minor"/>
      </rPr>
      <t xml:space="preserve"># 24                                      </t>
    </r>
    <r>
      <rPr>
        <b/>
        <sz val="14"/>
        <rFont val="Calibri"/>
        <family val="2"/>
        <scheme val="minor"/>
      </rPr>
      <t>( blazer )</t>
    </r>
  </si>
  <si>
    <t>INDIGO</t>
  </si>
  <si>
    <t>2Ia7</t>
  </si>
  <si>
    <r>
      <rPr>
        <sz val="12"/>
        <rFont val="Calibri"/>
        <family val="2"/>
        <scheme val="minor"/>
      </rPr>
      <t xml:space="preserve">Trousers STYLE : </t>
    </r>
    <r>
      <rPr>
        <b/>
        <sz val="12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# 503N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</si>
</sst>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[$€-2]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24"/>
      <name val="Calibri"/>
      <family val="2"/>
      <scheme val="minor"/>
    </font>
    <font>
      <sz val="26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b/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8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rgb="FFC00000"/>
      </left>
      <right/>
      <top style="slantDashDot">
        <color rgb="FFC00000"/>
      </top>
      <bottom style="slantDashDot">
        <color rgb="FFC00000"/>
      </bottom>
      <diagonal/>
    </border>
    <border>
      <left/>
      <right style="slantDashDot">
        <color rgb="FFC00000"/>
      </right>
      <top style="slantDashDot">
        <color rgb="FFC00000"/>
      </top>
      <bottom style="slantDashDot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slantDashDot">
        <color theme="4"/>
      </left>
      <right style="slantDashDot">
        <color theme="4"/>
      </right>
      <top style="slantDashDot">
        <color theme="4"/>
      </top>
      <bottom style="slantDashDot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6">
    <xf numFmtId="0" fontId="0" fillId="0" borderId="0" xfId="0"/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4" fillId="4" borderId="16" xfId="0" applyNumberFormat="1" applyFont="1" applyFill="1" applyBorder="1" applyAlignment="1">
      <alignment vertical="center"/>
    </xf>
    <xf numFmtId="14" fontId="4" fillId="4" borderId="17" xfId="0" applyNumberFormat="1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1" fontId="3" fillId="4" borderId="16" xfId="0" applyNumberFormat="1" applyFont="1" applyFill="1" applyBorder="1" applyAlignment="1">
      <alignment vertical="center"/>
    </xf>
    <xf numFmtId="1" fontId="3" fillId="4" borderId="17" xfId="0" applyNumberFormat="1" applyFont="1" applyFill="1" applyBorder="1" applyAlignment="1">
      <alignment vertical="center"/>
    </xf>
    <xf numFmtId="0" fontId="11" fillId="4" borderId="16" xfId="2" applyFill="1" applyBorder="1" applyAlignment="1">
      <alignment vertical="center"/>
    </xf>
    <xf numFmtId="0" fontId="11" fillId="4" borderId="17" xfId="2" applyFill="1" applyBorder="1" applyAlignment="1">
      <alignment vertical="center"/>
    </xf>
    <xf numFmtId="49" fontId="3" fillId="4" borderId="16" xfId="0" applyNumberFormat="1" applyFont="1" applyFill="1" applyBorder="1" applyAlignment="1">
      <alignment vertical="center"/>
    </xf>
    <xf numFmtId="49" fontId="3" fillId="4" borderId="17" xfId="0" applyNumberFormat="1" applyFont="1" applyFill="1" applyBorder="1" applyAlignment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9" fontId="5" fillId="2" borderId="8" xfId="1" applyNumberFormat="1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166" fontId="0" fillId="2" borderId="0" xfId="0" applyNumberFormat="1" applyFill="1" applyAlignment="1">
      <alignment vertical="center"/>
    </xf>
    <xf numFmtId="166" fontId="4" fillId="2" borderId="6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6" fontId="0" fillId="2" borderId="32" xfId="0" applyNumberFormat="1" applyFill="1" applyBorder="1" applyAlignment="1">
      <alignment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 applyAlignment="1">
      <alignment horizontal="center" vertical="center"/>
    </xf>
    <xf numFmtId="166" fontId="5" fillId="2" borderId="8" xfId="1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166" fontId="0" fillId="2" borderId="0" xfId="0" applyNumberFormat="1" applyFill="1" applyAlignment="1" applyProtection="1">
      <alignment vertical="center"/>
      <protection locked="0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 applyProtection="1">
      <alignment horizontal="center" vertical="center"/>
      <protection locked="0"/>
    </xf>
    <xf numFmtId="166" fontId="20" fillId="2" borderId="0" xfId="0" applyNumberFormat="1" applyFont="1" applyFill="1" applyAlignment="1" applyProtection="1">
      <alignment vertical="center"/>
      <protection locked="0"/>
    </xf>
    <xf numFmtId="166" fontId="5" fillId="2" borderId="8" xfId="1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 applyProtection="1">
      <alignment vertical="center"/>
      <protection locked="0"/>
    </xf>
    <xf numFmtId="166" fontId="3" fillId="4" borderId="16" xfId="0" applyNumberFormat="1" applyFont="1" applyFill="1" applyBorder="1" applyAlignment="1" applyProtection="1">
      <alignment vertical="center"/>
      <protection locked="0"/>
    </xf>
    <xf numFmtId="166" fontId="11" fillId="4" borderId="16" xfId="2" applyNumberFormat="1" applyFill="1" applyBorder="1" applyAlignment="1" applyProtection="1">
      <alignment vertical="center"/>
      <protection locked="0"/>
    </xf>
    <xf numFmtId="166" fontId="8" fillId="4" borderId="19" xfId="0" applyNumberFormat="1" applyFont="1" applyFill="1" applyBorder="1" applyAlignment="1" applyProtection="1">
      <alignment vertical="center"/>
      <protection locked="0"/>
    </xf>
    <xf numFmtId="166" fontId="5" fillId="2" borderId="9" xfId="0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4" borderId="17" xfId="0" applyNumberFormat="1" applyFont="1" applyFill="1" applyBorder="1" applyAlignment="1" applyProtection="1">
      <alignment vertical="center"/>
      <protection locked="0"/>
    </xf>
    <xf numFmtId="164" fontId="3" fillId="4" borderId="17" xfId="0" applyNumberFormat="1" applyFont="1" applyFill="1" applyBorder="1" applyAlignment="1" applyProtection="1">
      <alignment vertical="center"/>
      <protection locked="0"/>
    </xf>
    <xf numFmtId="164" fontId="11" fillId="4" borderId="17" xfId="2" applyNumberFormat="1" applyFill="1" applyBorder="1" applyAlignment="1" applyProtection="1">
      <alignment vertical="center"/>
      <protection locked="0"/>
    </xf>
    <xf numFmtId="164" fontId="8" fillId="4" borderId="20" xfId="0" applyNumberFormat="1" applyFont="1" applyFill="1" applyBorder="1" applyAlignment="1" applyProtection="1">
      <alignment vertical="center"/>
      <protection locked="0"/>
    </xf>
    <xf numFmtId="164" fontId="4" fillId="2" borderId="7" xfId="0" applyNumberFormat="1" applyFon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vertical="center"/>
    </xf>
    <xf numFmtId="164" fontId="4" fillId="2" borderId="34" xfId="1" applyNumberFormat="1" applyFont="1" applyFill="1" applyBorder="1" applyAlignment="1" applyProtection="1">
      <alignment vertical="center"/>
    </xf>
    <xf numFmtId="164" fontId="4" fillId="2" borderId="34" xfId="0" applyNumberFormat="1" applyFont="1" applyFill="1" applyBorder="1" applyAlignment="1">
      <alignment vertical="center"/>
    </xf>
    <xf numFmtId="164" fontId="0" fillId="0" borderId="0" xfId="0" applyNumberFormat="1"/>
    <xf numFmtId="164" fontId="0" fillId="2" borderId="0" xfId="0" applyNumberFormat="1" applyFill="1" applyAlignment="1" applyProtection="1">
      <alignment vertical="center"/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vertical="center"/>
      <protection locked="0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 applyProtection="1">
      <alignment horizontal="center" vertical="center"/>
      <protection locked="0"/>
    </xf>
    <xf numFmtId="14" fontId="4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1" fillId="4" borderId="15" xfId="2" applyFill="1" applyBorder="1" applyAlignment="1" applyProtection="1">
      <alignment horizontal="center" vertical="center"/>
      <protection locked="0"/>
    </xf>
    <xf numFmtId="0" fontId="11" fillId="4" borderId="16" xfId="2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16" xfId="0" applyNumberFormat="1" applyFont="1" applyFill="1" applyBorder="1" applyAlignment="1" applyProtection="1">
      <alignment horizontal="center" vertical="center"/>
      <protection locked="0"/>
    </xf>
    <xf numFmtId="14" fontId="8" fillId="4" borderId="18" xfId="0" applyNumberFormat="1" applyFont="1" applyFill="1" applyBorder="1" applyAlignment="1" applyProtection="1">
      <alignment horizontal="center" vertical="center"/>
      <protection locked="0"/>
    </xf>
    <xf numFmtId="14" fontId="8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166" fontId="22" fillId="2" borderId="24" xfId="1" applyNumberFormat="1" applyFont="1" applyFill="1" applyBorder="1" applyAlignment="1" applyProtection="1">
      <alignment horizontal="center" vertical="center"/>
    </xf>
    <xf numFmtId="166" fontId="22" fillId="2" borderId="0" xfId="1" applyNumberFormat="1" applyFont="1" applyFill="1" applyBorder="1" applyAlignment="1" applyProtection="1">
      <alignment horizontal="center" vertical="center"/>
    </xf>
    <xf numFmtId="166" fontId="22" fillId="2" borderId="25" xfId="1" applyNumberFormat="1" applyFont="1" applyFill="1" applyBorder="1" applyAlignment="1" applyProtection="1">
      <alignment horizontal="center" vertical="center"/>
    </xf>
    <xf numFmtId="166" fontId="22" fillId="2" borderId="26" xfId="1" applyNumberFormat="1" applyFont="1" applyFill="1" applyBorder="1" applyAlignment="1" applyProtection="1">
      <alignment horizontal="center" vertical="center"/>
    </xf>
    <xf numFmtId="166" fontId="22" fillId="2" borderId="27" xfId="1" applyNumberFormat="1" applyFont="1" applyFill="1" applyBorder="1" applyAlignment="1" applyProtection="1">
      <alignment horizontal="center" vertical="center"/>
    </xf>
    <xf numFmtId="166" fontId="22" fillId="2" borderId="28" xfId="1" applyNumberFormat="1" applyFont="1" applyFill="1" applyBorder="1" applyAlignment="1" applyProtection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20" fillId="2" borderId="38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31" xfId="0" applyFont="1" applyFill="1" applyBorder="1" applyAlignment="1" applyProtection="1">
      <alignment horizontal="center" vertical="center"/>
      <protection locked="0"/>
    </xf>
    <xf numFmtId="164" fontId="4" fillId="2" borderId="33" xfId="0" applyNumberFormat="1" applyFont="1" applyFill="1" applyBorder="1" applyAlignment="1" applyProtection="1">
      <alignment horizontal="center" vertical="center"/>
      <protection locked="0"/>
    </xf>
    <xf numFmtId="164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1" fontId="3" fillId="4" borderId="15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4" fontId="8" fillId="4" borderId="19" xfId="0" applyNumberFormat="1" applyFont="1" applyFill="1" applyBorder="1" applyAlignment="1">
      <alignment horizontal="center" vertical="center"/>
    </xf>
    <xf numFmtId="14" fontId="8" fillId="4" borderId="20" xfId="0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22" fillId="2" borderId="25" xfId="1" applyNumberFormat="1" applyFont="1" applyFill="1" applyBorder="1" applyAlignment="1">
      <alignment horizontal="center" vertical="center"/>
    </xf>
    <xf numFmtId="165" fontId="22" fillId="2" borderId="27" xfId="1" applyNumberFormat="1" applyFont="1" applyFill="1" applyBorder="1" applyAlignment="1">
      <alignment horizontal="center" vertical="center"/>
    </xf>
    <xf numFmtId="165" fontId="22" fillId="2" borderId="28" xfId="1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1" fillId="4" borderId="15" xfId="2" applyFill="1" applyBorder="1" applyAlignment="1">
      <alignment horizontal="center" vertical="center"/>
    </xf>
    <xf numFmtId="0" fontId="11" fillId="4" borderId="16" xfId="2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166" fontId="22" fillId="2" borderId="24" xfId="1" applyNumberFormat="1" applyFont="1" applyFill="1" applyBorder="1" applyAlignment="1">
      <alignment horizontal="center" vertical="center"/>
    </xf>
    <xf numFmtId="166" fontId="22" fillId="2" borderId="0" xfId="1" applyNumberFormat="1" applyFont="1" applyFill="1" applyBorder="1" applyAlignment="1">
      <alignment horizontal="center" vertical="center"/>
    </xf>
    <xf numFmtId="166" fontId="22" fillId="2" borderId="26" xfId="1" applyNumberFormat="1" applyFont="1" applyFill="1" applyBorder="1" applyAlignment="1">
      <alignment horizontal="center" vertical="center"/>
    </xf>
    <xf numFmtId="166" fontId="22" fillId="2" borderId="27" xfId="1" applyNumberFormat="1" applyFont="1" applyFill="1" applyBorder="1" applyAlignment="1">
      <alignment horizontal="center" vertical="center"/>
    </xf>
    <xf numFmtId="14" fontId="8" fillId="4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0" fontId="26" fillId="5" borderId="44" xfId="0" applyFont="1" applyFill="1" applyBorder="1" applyAlignment="1">
      <alignment horizontal="center" vertical="center"/>
    </xf>
    <xf numFmtId="0" fontId="26" fillId="5" borderId="42" xfId="0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14" fontId="4" fillId="4" borderId="15" xfId="0" applyNumberFormat="1" applyFont="1" applyFill="1" applyBorder="1" applyAlignment="1">
      <alignment horizontal="center" vertical="center"/>
    </xf>
    <xf numFmtId="14" fontId="4" fillId="4" borderId="16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8181"/>
      <color rgb="FFFFEFEF"/>
      <color rgb="FF000000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303741</xdr:colOff>
      <xdr:row>0</xdr:row>
      <xdr:rowOff>56092</xdr:rowOff>
    </xdr:from>
    <xdr:to>
      <xdr:col>15</xdr:col>
      <xdr:colOff>21165</xdr:colOff>
      <xdr:row>4</xdr:row>
      <xdr:rowOff>122767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3741" y="56092"/>
          <a:ext cx="12597341" cy="197167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4</xdr:col>
      <xdr:colOff>841107</xdr:colOff>
      <xdr:row>0</xdr:row>
      <xdr:rowOff>185456</xdr:rowOff>
    </xdr:from>
    <xdr:to>
      <xdr:col>7</xdr:col>
      <xdr:colOff>192177</xdr:colOff>
      <xdr:row>4</xdr:row>
      <xdr:rowOff>71653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4960" y="185456"/>
          <a:ext cx="1883599" cy="1813609"/>
        </a:xfrm>
        <a:prstGeom prst="rect">
          <a:avLst/>
        </a:prstGeom>
      </xdr:spPr>
    </xdr:pic>
    <xdr:clientData/>
  </xdr:twoCellAnchor>
  <xdr:twoCellAnchor editAs="oneCell">
    <xdr:from>
      <xdr:col>2</xdr:col>
      <xdr:colOff>1585640</xdr:colOff>
      <xdr:row>53</xdr:row>
      <xdr:rowOff>13795</xdr:rowOff>
    </xdr:from>
    <xdr:to>
      <xdr:col>3</xdr:col>
      <xdr:colOff>93831</xdr:colOff>
      <xdr:row>53</xdr:row>
      <xdr:rowOff>187454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52937BC-8381-7D83-D989-0C808DBA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4490" y="13796470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1589362</xdr:colOff>
      <xdr:row>52</xdr:row>
      <xdr:rowOff>9744</xdr:rowOff>
    </xdr:from>
    <xdr:to>
      <xdr:col>3</xdr:col>
      <xdr:colOff>97553</xdr:colOff>
      <xdr:row>52</xdr:row>
      <xdr:rowOff>183403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7835677-3736-4848-B4CD-3C38842F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3462" y="13497144"/>
          <a:ext cx="432241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1534400</xdr:colOff>
      <xdr:row>91</xdr:row>
      <xdr:rowOff>22115</xdr:rowOff>
    </xdr:from>
    <xdr:to>
      <xdr:col>3</xdr:col>
      <xdr:colOff>39416</xdr:colOff>
      <xdr:row>91</xdr:row>
      <xdr:rowOff>192599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F3E96DF-2119-4D42-A22E-F841B9755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8500" y="21205715"/>
          <a:ext cx="429066" cy="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121</xdr:row>
      <xdr:rowOff>28575</xdr:rowOff>
    </xdr:from>
    <xdr:to>
      <xdr:col>3</xdr:col>
      <xdr:colOff>70291</xdr:colOff>
      <xdr:row>122</xdr:row>
      <xdr:rowOff>2209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E30C4499-942A-4BCB-BFDF-7BF489B2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4298275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122</xdr:row>
      <xdr:rowOff>19050</xdr:rowOff>
    </xdr:from>
    <xdr:to>
      <xdr:col>3</xdr:col>
      <xdr:colOff>70291</xdr:colOff>
      <xdr:row>122</xdr:row>
      <xdr:rowOff>192709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65252DC6-8C86-43DD-B64D-C1A52223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4488775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123</xdr:row>
      <xdr:rowOff>19050</xdr:rowOff>
    </xdr:from>
    <xdr:to>
      <xdr:col>3</xdr:col>
      <xdr:colOff>70291</xdr:colOff>
      <xdr:row>123</xdr:row>
      <xdr:rowOff>192709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0B4B3E4-0632-4559-84A2-1C50D430D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4688800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237</xdr:row>
      <xdr:rowOff>19050</xdr:rowOff>
    </xdr:from>
    <xdr:to>
      <xdr:col>1</xdr:col>
      <xdr:colOff>425450</xdr:colOff>
      <xdr:row>237</xdr:row>
      <xdr:rowOff>259325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2BFCC0C1-07B5-43B2-A2D0-7B6A9F69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51330225"/>
          <a:ext cx="492125" cy="240275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1581150</xdr:colOff>
      <xdr:row>261</xdr:row>
      <xdr:rowOff>28575</xdr:rowOff>
    </xdr:from>
    <xdr:to>
      <xdr:col>3</xdr:col>
      <xdr:colOff>89341</xdr:colOff>
      <xdr:row>261</xdr:row>
      <xdr:rowOff>202234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65FC688B-10E9-48B6-AF45-1150B9340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56219725"/>
          <a:ext cx="432241" cy="1736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313</xdr:row>
      <xdr:rowOff>198421</xdr:rowOff>
    </xdr:from>
    <xdr:to>
      <xdr:col>1</xdr:col>
      <xdr:colOff>485775</xdr:colOff>
      <xdr:row>315</xdr:row>
      <xdr:rowOff>2210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04327C6-34C9-4B0F-8A21-AE669A3FA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64625521"/>
          <a:ext cx="561975" cy="28003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347</xdr:row>
      <xdr:rowOff>195163</xdr:rowOff>
    </xdr:from>
    <xdr:to>
      <xdr:col>1</xdr:col>
      <xdr:colOff>418000</xdr:colOff>
      <xdr:row>349</xdr:row>
      <xdr:rowOff>9525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29CE4771-F4AE-474C-8DC9-96FBC58B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65431888"/>
          <a:ext cx="560875" cy="2810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419</xdr:row>
      <xdr:rowOff>161925</xdr:rowOff>
    </xdr:from>
    <xdr:to>
      <xdr:col>1</xdr:col>
      <xdr:colOff>542925</xdr:colOff>
      <xdr:row>421</xdr:row>
      <xdr:rowOff>16581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B1E8A697-3492-4429-8F36-E1FB63169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87582375"/>
          <a:ext cx="619125" cy="29280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431</xdr:row>
      <xdr:rowOff>11117</xdr:rowOff>
    </xdr:from>
    <xdr:to>
      <xdr:col>1</xdr:col>
      <xdr:colOff>400050</xdr:colOff>
      <xdr:row>431</xdr:row>
      <xdr:rowOff>278434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6FDE2FC3-9C99-459C-B6D6-A38A6B57A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80964092"/>
          <a:ext cx="533400" cy="267317"/>
        </a:xfrm>
        <a:prstGeom prst="rect">
          <a:avLst/>
        </a:prstGeom>
      </xdr:spPr>
    </xdr:pic>
    <xdr:clientData/>
  </xdr:twoCellAnchor>
  <xdr:oneCellAnchor>
    <xdr:from>
      <xdr:col>2</xdr:col>
      <xdr:colOff>1619250</xdr:colOff>
      <xdr:row>165</xdr:row>
      <xdr:rowOff>25400</xdr:rowOff>
    </xdr:from>
    <xdr:ext cx="346516" cy="173659"/>
    <xdr:pic>
      <xdr:nvPicPr>
        <xdr:cNvPr id="64" name="Image 63">
          <a:extLst>
            <a:ext uri="{FF2B5EF4-FFF2-40B4-BE49-F238E27FC236}">
              <a16:creationId xmlns:a16="http://schemas.microsoft.com/office/drawing/2014/main" id="{FA411AF2-C258-4285-B143-ED5EEDC8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3631565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1619250</xdr:colOff>
      <xdr:row>166</xdr:row>
      <xdr:rowOff>19050</xdr:rowOff>
    </xdr:from>
    <xdr:ext cx="346516" cy="173659"/>
    <xdr:pic>
      <xdr:nvPicPr>
        <xdr:cNvPr id="65" name="Image 64">
          <a:extLst>
            <a:ext uri="{FF2B5EF4-FFF2-40B4-BE49-F238E27FC236}">
              <a16:creationId xmlns:a16="http://schemas.microsoft.com/office/drawing/2014/main" id="{B509CBD9-601B-4EF6-B5D1-83F9CBD5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3650932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173</xdr:row>
      <xdr:rowOff>15875</xdr:rowOff>
    </xdr:from>
    <xdr:ext cx="346516" cy="173659"/>
    <xdr:pic>
      <xdr:nvPicPr>
        <xdr:cNvPr id="66" name="Image 65">
          <a:extLst>
            <a:ext uri="{FF2B5EF4-FFF2-40B4-BE49-F238E27FC236}">
              <a16:creationId xmlns:a16="http://schemas.microsoft.com/office/drawing/2014/main" id="{DBE2A4EE-F4CA-4446-95F7-08C4C48C5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378968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174</xdr:row>
      <xdr:rowOff>9525</xdr:rowOff>
    </xdr:from>
    <xdr:ext cx="346516" cy="173659"/>
    <xdr:pic>
      <xdr:nvPicPr>
        <xdr:cNvPr id="67" name="Image 66">
          <a:extLst>
            <a:ext uri="{FF2B5EF4-FFF2-40B4-BE49-F238E27FC236}">
              <a16:creationId xmlns:a16="http://schemas.microsoft.com/office/drawing/2014/main" id="{F1BB9CF8-AB76-484D-8004-D36A5ED34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3809047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1628775</xdr:colOff>
      <xdr:row>195</xdr:row>
      <xdr:rowOff>25400</xdr:rowOff>
    </xdr:from>
    <xdr:ext cx="346516" cy="173659"/>
    <xdr:pic>
      <xdr:nvPicPr>
        <xdr:cNvPr id="70" name="Image 69">
          <a:extLst>
            <a:ext uri="{FF2B5EF4-FFF2-40B4-BE49-F238E27FC236}">
              <a16:creationId xmlns:a16="http://schemas.microsoft.com/office/drawing/2014/main" id="{013232DD-68DF-4E61-B528-268F3B42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4225925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1628775</xdr:colOff>
      <xdr:row>196</xdr:row>
      <xdr:rowOff>19050</xdr:rowOff>
    </xdr:from>
    <xdr:ext cx="346516" cy="173659"/>
    <xdr:pic>
      <xdr:nvPicPr>
        <xdr:cNvPr id="71" name="Image 70">
          <a:extLst>
            <a:ext uri="{FF2B5EF4-FFF2-40B4-BE49-F238E27FC236}">
              <a16:creationId xmlns:a16="http://schemas.microsoft.com/office/drawing/2014/main" id="{1BC97DE4-8D0D-4148-9C30-4024199F6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4245292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205</xdr:row>
      <xdr:rowOff>25400</xdr:rowOff>
    </xdr:from>
    <xdr:ext cx="346516" cy="173659"/>
    <xdr:pic>
      <xdr:nvPicPr>
        <xdr:cNvPr id="72" name="Image 71">
          <a:extLst>
            <a:ext uri="{FF2B5EF4-FFF2-40B4-BE49-F238E27FC236}">
              <a16:creationId xmlns:a16="http://schemas.microsoft.com/office/drawing/2014/main" id="{575B5346-357A-4C9E-801A-B25A75C62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4427855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206</xdr:row>
      <xdr:rowOff>19050</xdr:rowOff>
    </xdr:from>
    <xdr:ext cx="346516" cy="173659"/>
    <xdr:pic>
      <xdr:nvPicPr>
        <xdr:cNvPr id="73" name="Image 72">
          <a:extLst>
            <a:ext uri="{FF2B5EF4-FFF2-40B4-BE49-F238E27FC236}">
              <a16:creationId xmlns:a16="http://schemas.microsoft.com/office/drawing/2014/main" id="{6B8253F2-C0DA-4700-9AC6-E2DCF6BE3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4447222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270</xdr:row>
      <xdr:rowOff>28575</xdr:rowOff>
    </xdr:from>
    <xdr:ext cx="346516" cy="173659"/>
    <xdr:pic>
      <xdr:nvPicPr>
        <xdr:cNvPr id="74" name="Image 73">
          <a:extLst>
            <a:ext uri="{FF2B5EF4-FFF2-40B4-BE49-F238E27FC236}">
              <a16:creationId xmlns:a16="http://schemas.microsoft.com/office/drawing/2014/main" id="{AAFE6CE6-D1B4-45FC-BCF3-F00BF98B2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55435500"/>
          <a:ext cx="346516" cy="173659"/>
        </a:xfrm>
        <a:prstGeom prst="rect">
          <a:avLst/>
        </a:prstGeom>
      </xdr:spPr>
    </xdr:pic>
    <xdr:clientData/>
  </xdr:oneCellAnchor>
  <xdr:oneCellAnchor>
    <xdr:from>
      <xdr:col>0</xdr:col>
      <xdr:colOff>244475</xdr:colOff>
      <xdr:row>365</xdr:row>
      <xdr:rowOff>188813</xdr:rowOff>
    </xdr:from>
    <xdr:ext cx="560875" cy="281087"/>
    <xdr:pic>
      <xdr:nvPicPr>
        <xdr:cNvPr id="107" name="Image 106">
          <a:extLst>
            <a:ext uri="{FF2B5EF4-FFF2-40B4-BE49-F238E27FC236}">
              <a16:creationId xmlns:a16="http://schemas.microsoft.com/office/drawing/2014/main" id="{93EF0F98-9950-42C1-A583-9647E061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475" y="75179138"/>
          <a:ext cx="560875" cy="281087"/>
        </a:xfrm>
        <a:prstGeom prst="rect">
          <a:avLst/>
        </a:prstGeom>
      </xdr:spPr>
    </xdr:pic>
    <xdr:clientData/>
  </xdr:oneCellAnchor>
  <xdr:oneCellAnchor>
    <xdr:from>
      <xdr:col>2</xdr:col>
      <xdr:colOff>1607865</xdr:colOff>
      <xdr:row>69</xdr:row>
      <xdr:rowOff>7445</xdr:rowOff>
    </xdr:from>
    <xdr:ext cx="346516" cy="173659"/>
    <xdr:pic>
      <xdr:nvPicPr>
        <xdr:cNvPr id="50" name="Image 49">
          <a:extLst>
            <a:ext uri="{FF2B5EF4-FFF2-40B4-BE49-F238E27FC236}">
              <a16:creationId xmlns:a16="http://schemas.microsoft.com/office/drawing/2014/main" id="{8F09013F-D6A2-49AB-B179-DE5DE2D4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65" y="1647617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1598887</xdr:colOff>
      <xdr:row>68</xdr:row>
      <xdr:rowOff>25619</xdr:rowOff>
    </xdr:from>
    <xdr:ext cx="346516" cy="173659"/>
    <xdr:pic>
      <xdr:nvPicPr>
        <xdr:cNvPr id="51" name="Image 50">
          <a:extLst>
            <a:ext uri="{FF2B5EF4-FFF2-40B4-BE49-F238E27FC236}">
              <a16:creationId xmlns:a16="http://schemas.microsoft.com/office/drawing/2014/main" id="{78FC271C-9A2F-4677-863E-581EF8B5E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2987" y="16294319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1619250</xdr:colOff>
      <xdr:row>180</xdr:row>
      <xdr:rowOff>15875</xdr:rowOff>
    </xdr:from>
    <xdr:ext cx="346516" cy="173659"/>
    <xdr:pic>
      <xdr:nvPicPr>
        <xdr:cNvPr id="54" name="Image 53">
          <a:extLst>
            <a:ext uri="{FF2B5EF4-FFF2-40B4-BE49-F238E27FC236}">
              <a16:creationId xmlns:a16="http://schemas.microsoft.com/office/drawing/2014/main" id="{E1F890A6-92FD-4CA0-A4F2-4ABA1A234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3928745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1619250</xdr:colOff>
      <xdr:row>181</xdr:row>
      <xdr:rowOff>9525</xdr:rowOff>
    </xdr:from>
    <xdr:ext cx="346516" cy="173659"/>
    <xdr:pic>
      <xdr:nvPicPr>
        <xdr:cNvPr id="55" name="Image 54">
          <a:extLst>
            <a:ext uri="{FF2B5EF4-FFF2-40B4-BE49-F238E27FC236}">
              <a16:creationId xmlns:a16="http://schemas.microsoft.com/office/drawing/2014/main" id="{BF336351-1863-4481-BDE5-7B49F5A5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3948112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187</xdr:row>
      <xdr:rowOff>25400</xdr:rowOff>
    </xdr:from>
    <xdr:ext cx="346516" cy="173659"/>
    <xdr:pic>
      <xdr:nvPicPr>
        <xdr:cNvPr id="57" name="Image 56">
          <a:extLst>
            <a:ext uri="{FF2B5EF4-FFF2-40B4-BE49-F238E27FC236}">
              <a16:creationId xmlns:a16="http://schemas.microsoft.com/office/drawing/2014/main" id="{ECED4107-47F0-4AB3-B176-9D5FA523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40687625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1638300</xdr:colOff>
      <xdr:row>188</xdr:row>
      <xdr:rowOff>19050</xdr:rowOff>
    </xdr:from>
    <xdr:ext cx="346516" cy="173659"/>
    <xdr:pic>
      <xdr:nvPicPr>
        <xdr:cNvPr id="58" name="Image 57">
          <a:extLst>
            <a:ext uri="{FF2B5EF4-FFF2-40B4-BE49-F238E27FC236}">
              <a16:creationId xmlns:a16="http://schemas.microsoft.com/office/drawing/2014/main" id="{F9F0E219-2ED9-4469-B44F-499DD38E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40881300"/>
          <a:ext cx="346516" cy="17365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408</xdr:row>
      <xdr:rowOff>0</xdr:rowOff>
    </xdr:from>
    <xdr:to>
      <xdr:col>1</xdr:col>
      <xdr:colOff>609600</xdr:colOff>
      <xdr:row>409</xdr:row>
      <xdr:rowOff>19756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87271D94-152F-499A-B400-093C9125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86410800"/>
          <a:ext cx="609600" cy="305506"/>
        </a:xfrm>
        <a:prstGeom prst="rect">
          <a:avLst/>
        </a:prstGeom>
      </xdr:spPr>
    </xdr:pic>
    <xdr:clientData/>
  </xdr:twoCellAnchor>
  <xdr:twoCellAnchor editAs="oneCell">
    <xdr:from>
      <xdr:col>1</xdr:col>
      <xdr:colOff>2006600</xdr:colOff>
      <xdr:row>413</xdr:row>
      <xdr:rowOff>38100</xdr:rowOff>
    </xdr:from>
    <xdr:to>
      <xdr:col>2</xdr:col>
      <xdr:colOff>429066</xdr:colOff>
      <xdr:row>414</xdr:row>
      <xdr:rowOff>8559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F34907CC-B88D-4E66-974C-78CDC5D7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0925" y="86201250"/>
          <a:ext cx="432241" cy="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372</xdr:row>
      <xdr:rowOff>0</xdr:rowOff>
    </xdr:from>
    <xdr:to>
      <xdr:col>2</xdr:col>
      <xdr:colOff>346516</xdr:colOff>
      <xdr:row>372</xdr:row>
      <xdr:rowOff>173659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AF1B35B4-9A09-487B-B894-1905A747C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77676375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1523123</xdr:colOff>
      <xdr:row>90</xdr:row>
      <xdr:rowOff>27699</xdr:rowOff>
    </xdr:from>
    <xdr:to>
      <xdr:col>3</xdr:col>
      <xdr:colOff>28139</xdr:colOff>
      <xdr:row>91</xdr:row>
      <xdr:rowOff>1333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CD9F40-FBBF-4550-9BA2-122313EC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7223" y="21011274"/>
          <a:ext cx="42906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1543050</xdr:colOff>
      <xdr:row>89</xdr:row>
      <xdr:rowOff>9525</xdr:rowOff>
    </xdr:from>
    <xdr:to>
      <xdr:col>3</xdr:col>
      <xdr:colOff>44891</xdr:colOff>
      <xdr:row>89</xdr:row>
      <xdr:rowOff>180009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BCBC05-E9FB-4D94-9C4E-13C05A8E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20793075"/>
          <a:ext cx="425891" cy="1704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492125</xdr:colOff>
      <xdr:row>244</xdr:row>
      <xdr:rowOff>30725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C78EEF-C785-4D5B-9E99-BA931A4A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52625625"/>
          <a:ext cx="492125" cy="24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561975</xdr:colOff>
      <xdr:row>321</xdr:row>
      <xdr:rowOff>67314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0BEE8EF-1568-4938-A557-2E7477FE6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65951100"/>
          <a:ext cx="561975" cy="276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561975</xdr:colOff>
      <xdr:row>327</xdr:row>
      <xdr:rowOff>67314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EFADD4E-128E-4EA5-9FE3-E26EB9F71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67208400"/>
          <a:ext cx="561975" cy="276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561975</xdr:colOff>
      <xdr:row>335</xdr:row>
      <xdr:rowOff>67314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888E268-3975-4D33-804A-5F35D614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68399025"/>
          <a:ext cx="561975" cy="276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561975</xdr:colOff>
      <xdr:row>342</xdr:row>
      <xdr:rowOff>67314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BD705B4-A9AA-46C6-8153-7EEDD640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69865875"/>
          <a:ext cx="561975" cy="276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561975</xdr:colOff>
      <xdr:row>355</xdr:row>
      <xdr:rowOff>67314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AD99434-3934-4203-9AE6-F5CCB0CD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72542400"/>
          <a:ext cx="561975" cy="276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561975</xdr:colOff>
      <xdr:row>361</xdr:row>
      <xdr:rowOff>76839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17C20D3-210D-4884-8C1F-BA31047B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73961625"/>
          <a:ext cx="561975" cy="276864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372</xdr:row>
      <xdr:rowOff>0</xdr:rowOff>
    </xdr:from>
    <xdr:ext cx="560875" cy="281087"/>
    <xdr:pic>
      <xdr:nvPicPr>
        <xdr:cNvPr id="17" name="Image 16">
          <a:extLst>
            <a:ext uri="{FF2B5EF4-FFF2-40B4-BE49-F238E27FC236}">
              <a16:creationId xmlns:a16="http://schemas.microsoft.com/office/drawing/2014/main" id="{13E242F7-98E9-4442-A54A-D2F1C3DF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76495275"/>
          <a:ext cx="560875" cy="2810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413</xdr:row>
      <xdr:rowOff>0</xdr:rowOff>
    </xdr:from>
    <xdr:ext cx="560875" cy="281087"/>
    <xdr:pic>
      <xdr:nvPicPr>
        <xdr:cNvPr id="18" name="Image 17">
          <a:extLst>
            <a:ext uri="{FF2B5EF4-FFF2-40B4-BE49-F238E27FC236}">
              <a16:creationId xmlns:a16="http://schemas.microsoft.com/office/drawing/2014/main" id="{8852046F-D0C4-48D5-A14D-5EE12953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86163150"/>
          <a:ext cx="560875" cy="2810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426</xdr:row>
      <xdr:rowOff>0</xdr:rowOff>
    </xdr:from>
    <xdr:ext cx="560875" cy="281087"/>
    <xdr:pic>
      <xdr:nvPicPr>
        <xdr:cNvPr id="19" name="Image 18">
          <a:extLst>
            <a:ext uri="{FF2B5EF4-FFF2-40B4-BE49-F238E27FC236}">
              <a16:creationId xmlns:a16="http://schemas.microsoft.com/office/drawing/2014/main" id="{02251B06-026F-4395-83D7-1E339654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89049225"/>
          <a:ext cx="560875" cy="2810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560875" cy="281087"/>
    <xdr:pic>
      <xdr:nvPicPr>
        <xdr:cNvPr id="20" name="Image 19">
          <a:extLst>
            <a:ext uri="{FF2B5EF4-FFF2-40B4-BE49-F238E27FC236}">
              <a16:creationId xmlns:a16="http://schemas.microsoft.com/office/drawing/2014/main" id="{9D39CF80-F629-43B5-BA87-8F90F88C2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91640025"/>
          <a:ext cx="560875" cy="281087"/>
        </a:xfrm>
        <a:prstGeom prst="rect">
          <a:avLst/>
        </a:prstGeom>
      </xdr:spPr>
    </xdr:pic>
    <xdr:clientData/>
  </xdr:oneCellAnchor>
  <xdr:twoCellAnchor editAs="oneCell">
    <xdr:from>
      <xdr:col>2</xdr:col>
      <xdr:colOff>1600200</xdr:colOff>
      <xdr:row>116</xdr:row>
      <xdr:rowOff>19050</xdr:rowOff>
    </xdr:from>
    <xdr:to>
      <xdr:col>3</xdr:col>
      <xdr:colOff>105216</xdr:colOff>
      <xdr:row>116</xdr:row>
      <xdr:rowOff>192709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1C8FA8C2-5C32-4088-88C6-46547BE2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26412825"/>
          <a:ext cx="42906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492125</xdr:colOff>
      <xdr:row>57</xdr:row>
      <xdr:rowOff>43425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53E7790-3226-4BE9-BAB9-F23EBD7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0450" y="14204950"/>
          <a:ext cx="492125" cy="240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184</xdr:row>
      <xdr:rowOff>19050</xdr:rowOff>
    </xdr:from>
    <xdr:to>
      <xdr:col>2</xdr:col>
      <xdr:colOff>346516</xdr:colOff>
      <xdr:row>184</xdr:row>
      <xdr:rowOff>192709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F219265-B836-4899-8A3A-5A033FB6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0450" y="39871650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1587500</xdr:colOff>
      <xdr:row>260</xdr:row>
      <xdr:rowOff>25400</xdr:rowOff>
    </xdr:from>
    <xdr:to>
      <xdr:col>3</xdr:col>
      <xdr:colOff>95691</xdr:colOff>
      <xdr:row>260</xdr:row>
      <xdr:rowOff>199059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4B1D699-5004-4C5A-8045-DFC5BBB7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7950" y="56007000"/>
          <a:ext cx="432241" cy="173659"/>
        </a:xfrm>
        <a:prstGeom prst="rect">
          <a:avLst/>
        </a:prstGeom>
      </xdr:spPr>
    </xdr:pic>
    <xdr:clientData/>
  </xdr:twoCellAnchor>
  <xdr:oneCellAnchor>
    <xdr:from>
      <xdr:col>2</xdr:col>
      <xdr:colOff>1581150</xdr:colOff>
      <xdr:row>269</xdr:row>
      <xdr:rowOff>19050</xdr:rowOff>
    </xdr:from>
    <xdr:ext cx="346516" cy="173659"/>
    <xdr:pic>
      <xdr:nvPicPr>
        <xdr:cNvPr id="27" name="Image 26">
          <a:extLst>
            <a:ext uri="{FF2B5EF4-FFF2-40B4-BE49-F238E27FC236}">
              <a16:creationId xmlns:a16="http://schemas.microsoft.com/office/drawing/2014/main" id="{3C1D2F32-DE9F-42DD-A53A-C07A3955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578612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278</xdr:row>
      <xdr:rowOff>19050</xdr:rowOff>
    </xdr:from>
    <xdr:ext cx="346516" cy="173659"/>
    <xdr:pic>
      <xdr:nvPicPr>
        <xdr:cNvPr id="28" name="Image 27">
          <a:extLst>
            <a:ext uri="{FF2B5EF4-FFF2-40B4-BE49-F238E27FC236}">
              <a16:creationId xmlns:a16="http://schemas.microsoft.com/office/drawing/2014/main" id="{7E2E72BF-69D5-4E48-8A16-DCBFA7FB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578612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1593850</xdr:colOff>
      <xdr:row>279</xdr:row>
      <xdr:rowOff>50800</xdr:rowOff>
    </xdr:from>
    <xdr:ext cx="346516" cy="173659"/>
    <xdr:pic>
      <xdr:nvPicPr>
        <xdr:cNvPr id="30" name="Image 29">
          <a:extLst>
            <a:ext uri="{FF2B5EF4-FFF2-40B4-BE49-F238E27FC236}">
              <a16:creationId xmlns:a16="http://schemas.microsoft.com/office/drawing/2014/main" id="{08DC21F7-BCD4-4E1A-B59E-C40AB4E7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599059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287</xdr:row>
      <xdr:rowOff>19050</xdr:rowOff>
    </xdr:from>
    <xdr:ext cx="346516" cy="173659"/>
    <xdr:pic>
      <xdr:nvPicPr>
        <xdr:cNvPr id="31" name="Image 30">
          <a:extLst>
            <a:ext uri="{FF2B5EF4-FFF2-40B4-BE49-F238E27FC236}">
              <a16:creationId xmlns:a16="http://schemas.microsoft.com/office/drawing/2014/main" id="{03A441F2-E6C2-4E0A-A5CD-0D14D0C50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596646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1574800</xdr:colOff>
      <xdr:row>288</xdr:row>
      <xdr:rowOff>25400</xdr:rowOff>
    </xdr:from>
    <xdr:ext cx="346516" cy="173659"/>
    <xdr:pic>
      <xdr:nvPicPr>
        <xdr:cNvPr id="35" name="Image 34">
          <a:extLst>
            <a:ext uri="{FF2B5EF4-FFF2-40B4-BE49-F238E27FC236}">
              <a16:creationId xmlns:a16="http://schemas.microsoft.com/office/drawing/2014/main" id="{90723C43-7A47-422E-BB3E-2B4A321E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0" y="616585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299</xdr:row>
      <xdr:rowOff>19050</xdr:rowOff>
    </xdr:from>
    <xdr:ext cx="346516" cy="173659"/>
    <xdr:pic>
      <xdr:nvPicPr>
        <xdr:cNvPr id="36" name="Image 35">
          <a:extLst>
            <a:ext uri="{FF2B5EF4-FFF2-40B4-BE49-F238E27FC236}">
              <a16:creationId xmlns:a16="http://schemas.microsoft.com/office/drawing/2014/main" id="{470FAC6D-CA1C-4F8B-92B3-F7C7A6837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614426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300</xdr:row>
      <xdr:rowOff>31750</xdr:rowOff>
    </xdr:from>
    <xdr:ext cx="346516" cy="173659"/>
    <xdr:pic>
      <xdr:nvPicPr>
        <xdr:cNvPr id="37" name="Image 36">
          <a:extLst>
            <a:ext uri="{FF2B5EF4-FFF2-40B4-BE49-F238E27FC236}">
              <a16:creationId xmlns:a16="http://schemas.microsoft.com/office/drawing/2014/main" id="{DDA8E738-F21E-4BD8-AE2A-8AC419887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64109600"/>
          <a:ext cx="346516" cy="17365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330</xdr:row>
      <xdr:rowOff>0</xdr:rowOff>
    </xdr:from>
    <xdr:ext cx="561975" cy="276864"/>
    <xdr:pic>
      <xdr:nvPicPr>
        <xdr:cNvPr id="14" name="Image 13">
          <a:extLst>
            <a:ext uri="{FF2B5EF4-FFF2-40B4-BE49-F238E27FC236}">
              <a16:creationId xmlns:a16="http://schemas.microsoft.com/office/drawing/2014/main" id="{D277C1A6-44E3-4C73-90AF-6430F7D78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68999100"/>
          <a:ext cx="561975" cy="276864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307</xdr:row>
      <xdr:rowOff>19050</xdr:rowOff>
    </xdr:from>
    <xdr:ext cx="346516" cy="173659"/>
    <xdr:pic>
      <xdr:nvPicPr>
        <xdr:cNvPr id="21" name="Image 20">
          <a:extLst>
            <a:ext uri="{FF2B5EF4-FFF2-40B4-BE49-F238E27FC236}">
              <a16:creationId xmlns:a16="http://schemas.microsoft.com/office/drawing/2014/main" id="{0C8B6D39-C541-4007-A2B3-B2242325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64871600"/>
          <a:ext cx="346516" cy="173659"/>
        </a:xfrm>
        <a:prstGeom prst="rect">
          <a:avLst/>
        </a:prstGeom>
      </xdr:spPr>
    </xdr:pic>
    <xdr:clientData/>
  </xdr:oneCellAnchor>
  <xdr:oneCellAnchor>
    <xdr:from>
      <xdr:col>2</xdr:col>
      <xdr:colOff>1581150</xdr:colOff>
      <xdr:row>308</xdr:row>
      <xdr:rowOff>31750</xdr:rowOff>
    </xdr:from>
    <xdr:ext cx="346516" cy="173659"/>
    <xdr:pic>
      <xdr:nvPicPr>
        <xdr:cNvPr id="23" name="Image 22">
          <a:extLst>
            <a:ext uri="{FF2B5EF4-FFF2-40B4-BE49-F238E27FC236}">
              <a16:creationId xmlns:a16="http://schemas.microsoft.com/office/drawing/2014/main" id="{1A4A99DE-7B4B-4792-8527-D216DB682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0" y="65093850"/>
          <a:ext cx="346516" cy="1736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302558</xdr:colOff>
      <xdr:row>0</xdr:row>
      <xdr:rowOff>56029</xdr:rowOff>
    </xdr:from>
    <xdr:to>
      <xdr:col>15</xdr:col>
      <xdr:colOff>0</xdr:colOff>
      <xdr:row>4</xdr:row>
      <xdr:rowOff>122767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2558" y="56029"/>
          <a:ext cx="12651442" cy="199415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4</xdr:col>
      <xdr:colOff>839320</xdr:colOff>
      <xdr:row>0</xdr:row>
      <xdr:rowOff>185458</xdr:rowOff>
    </xdr:from>
    <xdr:to>
      <xdr:col>7</xdr:col>
      <xdr:colOff>107841</xdr:colOff>
      <xdr:row>4</xdr:row>
      <xdr:rowOff>73336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9555" y="185458"/>
          <a:ext cx="1883601" cy="181529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1581711</xdr:colOff>
      <xdr:row>46</xdr:row>
      <xdr:rowOff>14568</xdr:rowOff>
    </xdr:from>
    <xdr:to>
      <xdr:col>3</xdr:col>
      <xdr:colOff>124080</xdr:colOff>
      <xdr:row>46</xdr:row>
      <xdr:rowOff>186546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B97B200-3B93-41D4-ACCF-954C0E3C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561" y="11739843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1581711</xdr:colOff>
      <xdr:row>47</xdr:row>
      <xdr:rowOff>5043</xdr:rowOff>
    </xdr:from>
    <xdr:to>
      <xdr:col>3</xdr:col>
      <xdr:colOff>124080</xdr:colOff>
      <xdr:row>47</xdr:row>
      <xdr:rowOff>177021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F821BCF-A972-4F98-B4E5-27BF51E5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561" y="11930343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1600200</xdr:colOff>
      <xdr:row>63</xdr:row>
      <xdr:rowOff>19050</xdr:rowOff>
    </xdr:from>
    <xdr:to>
      <xdr:col>3</xdr:col>
      <xdr:colOff>142569</xdr:colOff>
      <xdr:row>63</xdr:row>
      <xdr:rowOff>191028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8E367B7-B2B0-418C-9233-8AD4CEAC6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413510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1600200</xdr:colOff>
      <xdr:row>64</xdr:row>
      <xdr:rowOff>19050</xdr:rowOff>
    </xdr:from>
    <xdr:to>
      <xdr:col>3</xdr:col>
      <xdr:colOff>142569</xdr:colOff>
      <xdr:row>64</xdr:row>
      <xdr:rowOff>191028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B404871-FA35-4DF4-A4D2-5DCC0EE2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43351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1552575</xdr:colOff>
      <xdr:row>82</xdr:row>
      <xdr:rowOff>19050</xdr:rowOff>
    </xdr:from>
    <xdr:to>
      <xdr:col>3</xdr:col>
      <xdr:colOff>94944</xdr:colOff>
      <xdr:row>82</xdr:row>
      <xdr:rowOff>191028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8C08B2C-B066-4C83-A91D-4F7FCC45C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1425" y="2075497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83</xdr:row>
      <xdr:rowOff>28575</xdr:rowOff>
    </xdr:from>
    <xdr:to>
      <xdr:col>3</xdr:col>
      <xdr:colOff>104469</xdr:colOff>
      <xdr:row>84</xdr:row>
      <xdr:rowOff>528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B0CC6EA8-4411-429C-BD3C-321AE6967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09645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84</xdr:row>
      <xdr:rowOff>28575</xdr:rowOff>
    </xdr:from>
    <xdr:to>
      <xdr:col>3</xdr:col>
      <xdr:colOff>104469</xdr:colOff>
      <xdr:row>85</xdr:row>
      <xdr:rowOff>528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28B5D2F-215B-4732-978E-0DDA2EB4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116455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86</xdr:row>
      <xdr:rowOff>0</xdr:rowOff>
    </xdr:from>
    <xdr:to>
      <xdr:col>3</xdr:col>
      <xdr:colOff>104469</xdr:colOff>
      <xdr:row>86</xdr:row>
      <xdr:rowOff>171978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E2A2D03-AC62-4283-AFCD-C121DA70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15360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225</xdr:row>
      <xdr:rowOff>190499</xdr:rowOff>
    </xdr:from>
    <xdr:to>
      <xdr:col>1</xdr:col>
      <xdr:colOff>474062</xdr:colOff>
      <xdr:row>226</xdr:row>
      <xdr:rowOff>266699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FA969F2F-258B-467D-AC33-67C57EA2D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46348649"/>
          <a:ext cx="550262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1590675</xdr:colOff>
      <xdr:row>102</xdr:row>
      <xdr:rowOff>19050</xdr:rowOff>
    </xdr:from>
    <xdr:to>
      <xdr:col>3</xdr:col>
      <xdr:colOff>133044</xdr:colOff>
      <xdr:row>102</xdr:row>
      <xdr:rowOff>191028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7CD01E0-7252-4FF3-AB0F-1E25195D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9525" y="251174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1609725</xdr:colOff>
      <xdr:row>112</xdr:row>
      <xdr:rowOff>19050</xdr:rowOff>
    </xdr:from>
    <xdr:to>
      <xdr:col>3</xdr:col>
      <xdr:colOff>152094</xdr:colOff>
      <xdr:row>112</xdr:row>
      <xdr:rowOff>191028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36B1E7AA-034D-4AA5-B328-50384DA06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575" y="267557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1590675</xdr:colOff>
      <xdr:row>157</xdr:row>
      <xdr:rowOff>19050</xdr:rowOff>
    </xdr:from>
    <xdr:to>
      <xdr:col>3</xdr:col>
      <xdr:colOff>133044</xdr:colOff>
      <xdr:row>157</xdr:row>
      <xdr:rowOff>191028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297FC49-D269-465C-819B-AEDE461A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9525" y="325469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1609725</xdr:colOff>
      <xdr:row>158</xdr:row>
      <xdr:rowOff>19050</xdr:rowOff>
    </xdr:from>
    <xdr:to>
      <xdr:col>3</xdr:col>
      <xdr:colOff>152094</xdr:colOff>
      <xdr:row>158</xdr:row>
      <xdr:rowOff>191028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26D2227-7310-48CE-9811-1F38FDA9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575" y="3274695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1609725</xdr:colOff>
      <xdr:row>159</xdr:row>
      <xdr:rowOff>9525</xdr:rowOff>
    </xdr:from>
    <xdr:to>
      <xdr:col>3</xdr:col>
      <xdr:colOff>152094</xdr:colOff>
      <xdr:row>159</xdr:row>
      <xdr:rowOff>181503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2DC763FC-E66B-44A6-B857-F4E69E4D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575" y="3293745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1644650</xdr:colOff>
      <xdr:row>166</xdr:row>
      <xdr:rowOff>25400</xdr:rowOff>
    </xdr:from>
    <xdr:to>
      <xdr:col>3</xdr:col>
      <xdr:colOff>190194</xdr:colOff>
      <xdr:row>167</xdr:row>
      <xdr:rowOff>528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868CE536-A848-4DB4-BF92-897AEA672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8750" y="37563425"/>
          <a:ext cx="4314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1647825</xdr:colOff>
      <xdr:row>167</xdr:row>
      <xdr:rowOff>9525</xdr:rowOff>
    </xdr:from>
    <xdr:to>
      <xdr:col>3</xdr:col>
      <xdr:colOff>190194</xdr:colOff>
      <xdr:row>167</xdr:row>
      <xdr:rowOff>181503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7BB8BCB9-BE96-4081-8851-4A299537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6675" y="3413760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1647825</xdr:colOff>
      <xdr:row>168</xdr:row>
      <xdr:rowOff>0</xdr:rowOff>
    </xdr:from>
    <xdr:to>
      <xdr:col>3</xdr:col>
      <xdr:colOff>190194</xdr:colOff>
      <xdr:row>168</xdr:row>
      <xdr:rowOff>171978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0D05D97E-54AB-4085-BBC8-96FBB6F1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6675" y="3432810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1600200</xdr:colOff>
      <xdr:row>181</xdr:row>
      <xdr:rowOff>19050</xdr:rowOff>
    </xdr:from>
    <xdr:to>
      <xdr:col>3</xdr:col>
      <xdr:colOff>142569</xdr:colOff>
      <xdr:row>181</xdr:row>
      <xdr:rowOff>191028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DBF21CD1-8CA1-43CE-8C63-293DB265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3704272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1609725</xdr:colOff>
      <xdr:row>182</xdr:row>
      <xdr:rowOff>28575</xdr:rowOff>
    </xdr:from>
    <xdr:to>
      <xdr:col>3</xdr:col>
      <xdr:colOff>152094</xdr:colOff>
      <xdr:row>183</xdr:row>
      <xdr:rowOff>528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70619A0-8E68-47C9-995B-B3B08C23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575" y="37252275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1619250</xdr:colOff>
      <xdr:row>183</xdr:row>
      <xdr:rowOff>28575</xdr:rowOff>
    </xdr:from>
    <xdr:to>
      <xdr:col>3</xdr:col>
      <xdr:colOff>161619</xdr:colOff>
      <xdr:row>184</xdr:row>
      <xdr:rowOff>528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61E6350F-861C-4F03-A2FE-A829B15A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0" y="37452300"/>
          <a:ext cx="342594" cy="171978"/>
        </a:xfrm>
        <a:prstGeom prst="rect">
          <a:avLst/>
        </a:prstGeom>
      </xdr:spPr>
    </xdr:pic>
    <xdr:clientData/>
  </xdr:twoCellAnchor>
  <xdr:twoCellAnchor editAs="oneCell">
    <xdr:from>
      <xdr:col>2</xdr:col>
      <xdr:colOff>1585640</xdr:colOff>
      <xdr:row>47</xdr:row>
      <xdr:rowOff>13795</xdr:rowOff>
    </xdr:from>
    <xdr:to>
      <xdr:col>3</xdr:col>
      <xdr:colOff>131931</xdr:colOff>
      <xdr:row>47</xdr:row>
      <xdr:rowOff>187454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6B25CC9C-52D9-41CB-AF17-20F739EDD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4490" y="13796470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1567137</xdr:colOff>
      <xdr:row>46</xdr:row>
      <xdr:rowOff>22444</xdr:rowOff>
    </xdr:from>
    <xdr:to>
      <xdr:col>3</xdr:col>
      <xdr:colOff>113428</xdr:colOff>
      <xdr:row>46</xdr:row>
      <xdr:rowOff>196103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655E7084-1027-4CB4-8D1D-F40528EA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5987" y="13605094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82</xdr:row>
      <xdr:rowOff>28575</xdr:rowOff>
    </xdr:from>
    <xdr:to>
      <xdr:col>3</xdr:col>
      <xdr:colOff>108391</xdr:colOff>
      <xdr:row>83</xdr:row>
      <xdr:rowOff>2209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D0E13F71-E366-4087-B0DC-E555C26B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7822525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83</xdr:row>
      <xdr:rowOff>19050</xdr:rowOff>
    </xdr:from>
    <xdr:to>
      <xdr:col>3</xdr:col>
      <xdr:colOff>108391</xdr:colOff>
      <xdr:row>83</xdr:row>
      <xdr:rowOff>192709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7D4419EF-E452-4BB2-9773-91E15909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28013025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1581150</xdr:colOff>
      <xdr:row>102</xdr:row>
      <xdr:rowOff>28575</xdr:rowOff>
    </xdr:from>
    <xdr:to>
      <xdr:col>3</xdr:col>
      <xdr:colOff>127441</xdr:colOff>
      <xdr:row>102</xdr:row>
      <xdr:rowOff>202234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217167C9-E977-45C1-882E-938D95608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55435500"/>
          <a:ext cx="346516" cy="173659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1581150</xdr:colOff>
      <xdr:row>112</xdr:row>
      <xdr:rowOff>28575</xdr:rowOff>
    </xdr:from>
    <xdr:to>
      <xdr:col>3</xdr:col>
      <xdr:colOff>127441</xdr:colOff>
      <xdr:row>113</xdr:row>
      <xdr:rowOff>2209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A1A9B1AD-869E-4F01-932F-CBC43D7E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55435500"/>
          <a:ext cx="346516" cy="173659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236</xdr:row>
      <xdr:rowOff>190499</xdr:rowOff>
    </xdr:from>
    <xdr:ext cx="550262" cy="276225"/>
    <xdr:pic>
      <xdr:nvPicPr>
        <xdr:cNvPr id="46" name="Image 45">
          <a:extLst>
            <a:ext uri="{FF2B5EF4-FFF2-40B4-BE49-F238E27FC236}">
              <a16:creationId xmlns:a16="http://schemas.microsoft.com/office/drawing/2014/main" id="{A5EC7A53-81CA-4250-9B36-BBBC7DEDB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50682524"/>
          <a:ext cx="550262" cy="276225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134</xdr:row>
      <xdr:rowOff>0</xdr:rowOff>
    </xdr:from>
    <xdr:to>
      <xdr:col>1</xdr:col>
      <xdr:colOff>550262</xdr:colOff>
      <xdr:row>134</xdr:row>
      <xdr:rowOff>266700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22FA2A11-FD6C-48E9-A297-08F736B5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31080075"/>
          <a:ext cx="550262" cy="2667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139</xdr:row>
      <xdr:rowOff>0</xdr:rowOff>
    </xdr:from>
    <xdr:ext cx="560875" cy="281087"/>
    <xdr:pic>
      <xdr:nvPicPr>
        <xdr:cNvPr id="3" name="Image 2">
          <a:extLst>
            <a:ext uri="{FF2B5EF4-FFF2-40B4-BE49-F238E27FC236}">
              <a16:creationId xmlns:a16="http://schemas.microsoft.com/office/drawing/2014/main" id="{BC2537F0-3592-4704-B87D-DC2B4BA3F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32385000"/>
          <a:ext cx="560875" cy="2810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232</xdr:row>
      <xdr:rowOff>0</xdr:rowOff>
    </xdr:from>
    <xdr:ext cx="560875" cy="281087"/>
    <xdr:pic>
      <xdr:nvPicPr>
        <xdr:cNvPr id="21" name="Image 20">
          <a:extLst>
            <a:ext uri="{FF2B5EF4-FFF2-40B4-BE49-F238E27FC236}">
              <a16:creationId xmlns:a16="http://schemas.microsoft.com/office/drawing/2014/main" id="{9317C2BB-37C4-424B-8D0C-2DB4BD5C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51301650"/>
          <a:ext cx="560875" cy="28108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243</xdr:row>
      <xdr:rowOff>0</xdr:rowOff>
    </xdr:from>
    <xdr:ext cx="560875" cy="281087"/>
    <xdr:pic>
      <xdr:nvPicPr>
        <xdr:cNvPr id="23" name="Image 22">
          <a:extLst>
            <a:ext uri="{FF2B5EF4-FFF2-40B4-BE49-F238E27FC236}">
              <a16:creationId xmlns:a16="http://schemas.microsoft.com/office/drawing/2014/main" id="{E568847A-2142-444F-B825-C38AA72B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53721000"/>
          <a:ext cx="560875" cy="281087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121</xdr:row>
      <xdr:rowOff>0</xdr:rowOff>
    </xdr:from>
    <xdr:to>
      <xdr:col>1</xdr:col>
      <xdr:colOff>492125</xdr:colOff>
      <xdr:row>121</xdr:row>
      <xdr:rowOff>243450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392751-CBE2-40FB-B134-791DEAD0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28041600"/>
          <a:ext cx="492125" cy="24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O465"/>
  <sheetViews>
    <sheetView tabSelected="1" zoomScaleNormal="100" workbookViewId="0">
      <selection activeCell="C24" sqref="C24"/>
    </sheetView>
  </sheetViews>
  <sheetFormatPr baseColWidth="10" defaultColWidth="11.42578125" defaultRowHeight="15" x14ac:dyDescent="0.25"/>
  <cols>
    <col min="1" max="1" width="4.5703125" style="1" customWidth="1"/>
    <col min="2" max="2" width="28.85546875" style="1" customWidth="1"/>
    <col min="3" max="3" width="27.5703125" style="1" customWidth="1"/>
    <col min="4" max="4" width="14.7109375" style="1" customWidth="1"/>
    <col min="5" max="5" width="14.85546875" style="1" customWidth="1"/>
    <col min="6" max="6" width="14.42578125" style="56" customWidth="1"/>
    <col min="7" max="12" width="8.7109375" style="1" customWidth="1"/>
    <col min="13" max="13" width="11.42578125" style="1"/>
    <col min="14" max="14" width="11.42578125" style="56"/>
    <col min="15" max="15" width="14.28515625" style="81" customWidth="1"/>
    <col min="16" max="16384" width="11.42578125" style="1"/>
  </cols>
  <sheetData>
    <row r="1" spans="2:15" ht="37.5" customHeight="1" x14ac:dyDescent="0.25"/>
    <row r="2" spans="2:15" ht="37.5" customHeight="1" x14ac:dyDescent="0.25"/>
    <row r="3" spans="2:15" ht="37.5" customHeight="1" x14ac:dyDescent="0.25"/>
    <row r="4" spans="2:15" ht="37.5" customHeight="1" x14ac:dyDescent="0.25"/>
    <row r="5" spans="2:15" ht="11.25" customHeight="1" x14ac:dyDescent="0.25"/>
    <row r="6" spans="2:15" ht="11.25" customHeight="1" x14ac:dyDescent="0.25"/>
    <row r="7" spans="2:15" ht="22.5" customHeight="1" x14ac:dyDescent="0.25">
      <c r="D7" s="139" t="s">
        <v>149</v>
      </c>
      <c r="E7" s="139"/>
      <c r="F7" s="139"/>
      <c r="G7" s="139"/>
      <c r="H7" s="139"/>
      <c r="I7" s="139"/>
      <c r="J7" s="139"/>
      <c r="K7" s="139"/>
    </row>
    <row r="8" spans="2:15" ht="16.5" customHeight="1" x14ac:dyDescent="0.25"/>
    <row r="9" spans="2:15" ht="27.75" customHeight="1" x14ac:dyDescent="0.25">
      <c r="B9" s="14" t="s">
        <v>0</v>
      </c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73"/>
      <c r="O9" s="82"/>
    </row>
    <row r="10" spans="2:15" ht="37.5" customHeight="1" x14ac:dyDescent="0.25">
      <c r="B10" s="14" t="s">
        <v>1</v>
      </c>
      <c r="C10" s="150" t="s">
        <v>14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2:15" ht="31.5" customHeight="1" x14ac:dyDescent="0.25">
      <c r="B11" s="14" t="s">
        <v>2</v>
      </c>
      <c r="C11" s="124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74"/>
      <c r="O11" s="83"/>
    </row>
    <row r="12" spans="2:15" ht="29.25" customHeight="1" x14ac:dyDescent="0.25">
      <c r="B12" s="14" t="s">
        <v>3</v>
      </c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74"/>
      <c r="O12" s="83"/>
    </row>
    <row r="13" spans="2:15" ht="31.5" customHeight="1" x14ac:dyDescent="0.25">
      <c r="B13" s="14" t="s">
        <v>4</v>
      </c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74"/>
      <c r="O13" s="83"/>
    </row>
    <row r="14" spans="2:15" ht="29.25" customHeight="1" x14ac:dyDescent="0.25">
      <c r="B14" s="14" t="s">
        <v>5</v>
      </c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75"/>
      <c r="O14" s="84"/>
    </row>
    <row r="15" spans="2:15" ht="29.25" customHeight="1" x14ac:dyDescent="0.25">
      <c r="B15" s="14" t="s">
        <v>11</v>
      </c>
      <c r="C15" s="1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74"/>
      <c r="O15" s="83"/>
    </row>
    <row r="16" spans="2:15" ht="29.25" customHeight="1" thickBot="1" x14ac:dyDescent="0.3">
      <c r="B16" s="1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ht="29.25" customHeight="1" thickTop="1" thickBot="1" x14ac:dyDescent="0.3">
      <c r="B17" s="14" t="s">
        <v>6</v>
      </c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76"/>
      <c r="O17" s="85"/>
    </row>
    <row r="18" spans="2:15" ht="15.75" thickTop="1" x14ac:dyDescent="0.25"/>
    <row r="19" spans="2:15" ht="26.25" x14ac:dyDescent="0.25">
      <c r="C19" s="149" t="s">
        <v>57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spans="2:15" ht="15.75" thickBot="1" x14ac:dyDescent="0.3"/>
    <row r="21" spans="2:15" ht="27" customHeight="1" thickTop="1" x14ac:dyDescent="0.25">
      <c r="B21" s="135" t="s">
        <v>13</v>
      </c>
      <c r="C21" s="140" t="s">
        <v>7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2"/>
    </row>
    <row r="22" spans="2:15" ht="27" customHeight="1" x14ac:dyDescent="0.25">
      <c r="B22" s="135"/>
      <c r="C22" s="143">
        <f>+O34+O41+O58+O74+O81+O87+J100+O114+O136+O146+O163+O172+O179+O186+O194+O205+O222+O231+O245+O259+O268+O277+O286+O298+O322+O328+O336+O343+O356+O362+O374+O386+O398+O403+O415+O428+O439+O451+O465+O306+O332</f>
        <v>0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5"/>
    </row>
    <row r="23" spans="2:15" ht="27" customHeight="1" thickBot="1" x14ac:dyDescent="0.3">
      <c r="B23" s="135"/>
      <c r="C23" s="146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8"/>
    </row>
    <row r="24" spans="2:15" ht="15.75" thickTop="1" x14ac:dyDescent="0.25"/>
    <row r="27" spans="2:15" ht="15.75" thickBot="1" x14ac:dyDescent="0.3"/>
    <row r="28" spans="2:15" ht="22.5" thickTop="1" thickBot="1" x14ac:dyDescent="0.3">
      <c r="B28" s="102" t="s">
        <v>78</v>
      </c>
      <c r="C28" s="103"/>
      <c r="E28" s="116" t="s">
        <v>152</v>
      </c>
      <c r="F28" s="117"/>
      <c r="G28" s="118"/>
    </row>
    <row r="29" spans="2:15" ht="21.75" thickBot="1" x14ac:dyDescent="0.3">
      <c r="B29" s="7"/>
      <c r="C29" s="7"/>
    </row>
    <row r="30" spans="2:15" ht="21.75" thickBot="1" x14ac:dyDescent="0.3">
      <c r="B30" s="7"/>
      <c r="C30" s="8" t="s">
        <v>10</v>
      </c>
    </row>
    <row r="31" spans="2:15" ht="21" x14ac:dyDescent="0.25">
      <c r="B31" s="7"/>
      <c r="C31" s="35"/>
    </row>
    <row r="32" spans="2:15" ht="15.75" thickBot="1" x14ac:dyDescent="0.3"/>
    <row r="33" spans="2:15" ht="23.25" customHeight="1" x14ac:dyDescent="0.25">
      <c r="B33" s="99" t="s">
        <v>21</v>
      </c>
      <c r="C33" s="104" t="s">
        <v>96</v>
      </c>
      <c r="D33" s="2" t="s">
        <v>9</v>
      </c>
      <c r="E33" s="2" t="s">
        <v>12</v>
      </c>
      <c r="F33" s="57" t="s">
        <v>133</v>
      </c>
      <c r="G33" s="2">
        <v>42</v>
      </c>
      <c r="H33" s="2">
        <v>44</v>
      </c>
      <c r="I33" s="2">
        <v>46</v>
      </c>
      <c r="J33" s="2">
        <v>48</v>
      </c>
      <c r="K33" s="2">
        <v>50</v>
      </c>
      <c r="L33" s="2">
        <v>52</v>
      </c>
      <c r="M33" s="2" t="s">
        <v>7</v>
      </c>
      <c r="N33" s="57" t="s">
        <v>8</v>
      </c>
      <c r="O33" s="86"/>
    </row>
    <row r="34" spans="2:15" ht="16.5" customHeight="1" x14ac:dyDescent="0.25">
      <c r="B34" s="100"/>
      <c r="C34" s="105"/>
      <c r="D34" s="4" t="s">
        <v>15</v>
      </c>
      <c r="E34" s="4" t="s">
        <v>18</v>
      </c>
      <c r="F34" s="58">
        <v>84</v>
      </c>
      <c r="G34" s="10"/>
      <c r="H34" s="10"/>
      <c r="I34" s="10"/>
      <c r="J34" s="10"/>
      <c r="K34" s="10"/>
      <c r="L34" s="10"/>
      <c r="M34" s="4">
        <f>SUM(G34:L34)</f>
        <v>0</v>
      </c>
      <c r="N34" s="58">
        <f>M34*F34</f>
        <v>0</v>
      </c>
      <c r="O34" s="97">
        <f>SUM(N34:N37)</f>
        <v>0</v>
      </c>
    </row>
    <row r="35" spans="2:15" ht="15.75" customHeight="1" x14ac:dyDescent="0.25">
      <c r="B35" s="100"/>
      <c r="C35" s="105"/>
      <c r="D35" s="4" t="s">
        <v>16</v>
      </c>
      <c r="E35" s="4" t="s">
        <v>19</v>
      </c>
      <c r="F35" s="58">
        <v>84</v>
      </c>
      <c r="G35" s="10"/>
      <c r="H35" s="10"/>
      <c r="I35" s="10"/>
      <c r="J35" s="10"/>
      <c r="K35" s="10"/>
      <c r="L35" s="10"/>
      <c r="M35" s="4">
        <f>SUM(G35:L35)</f>
        <v>0</v>
      </c>
      <c r="N35" s="58">
        <f>M35*F35</f>
        <v>0</v>
      </c>
      <c r="O35" s="97"/>
    </row>
    <row r="36" spans="2:15" ht="15.75" customHeight="1" x14ac:dyDescent="0.25">
      <c r="B36" s="100"/>
      <c r="C36" s="105"/>
      <c r="D36" s="4" t="s">
        <v>17</v>
      </c>
      <c r="E36" s="4" t="s">
        <v>20</v>
      </c>
      <c r="F36" s="58">
        <v>84</v>
      </c>
      <c r="G36" s="10"/>
      <c r="H36" s="10"/>
      <c r="I36" s="10"/>
      <c r="J36" s="10"/>
      <c r="K36" s="10"/>
      <c r="L36" s="10"/>
      <c r="M36" s="4">
        <f>SUM(G36:L36)</f>
        <v>0</v>
      </c>
      <c r="N36" s="58">
        <f>M36*F36</f>
        <v>0</v>
      </c>
      <c r="O36" s="97"/>
    </row>
    <row r="37" spans="2:15" ht="15.75" customHeight="1" thickBot="1" x14ac:dyDescent="0.3">
      <c r="B37" s="101"/>
      <c r="C37" s="106"/>
      <c r="D37" s="48" t="s">
        <v>150</v>
      </c>
      <c r="E37" s="48" t="s">
        <v>151</v>
      </c>
      <c r="F37" s="59">
        <v>84</v>
      </c>
      <c r="G37" s="12"/>
      <c r="H37" s="12"/>
      <c r="I37" s="12"/>
      <c r="J37" s="12"/>
      <c r="K37" s="12"/>
      <c r="L37" s="12"/>
      <c r="M37" s="5">
        <f>SUM(G37:L37)</f>
        <v>0</v>
      </c>
      <c r="N37" s="59">
        <f>M37*F37</f>
        <v>0</v>
      </c>
      <c r="O37" s="98"/>
    </row>
    <row r="39" spans="2:15" ht="15.75" thickBot="1" x14ac:dyDescent="0.3"/>
    <row r="40" spans="2:15" ht="21" customHeight="1" x14ac:dyDescent="0.25">
      <c r="B40" s="113" t="s">
        <v>21</v>
      </c>
      <c r="C40" s="104" t="s">
        <v>97</v>
      </c>
      <c r="D40" s="2" t="s">
        <v>9</v>
      </c>
      <c r="E40" s="2" t="s">
        <v>12</v>
      </c>
      <c r="F40" s="57" t="s">
        <v>133</v>
      </c>
      <c r="G40" s="2">
        <v>42</v>
      </c>
      <c r="H40" s="2">
        <v>44</v>
      </c>
      <c r="I40" s="2">
        <v>46</v>
      </c>
      <c r="J40" s="2">
        <v>48</v>
      </c>
      <c r="K40" s="2">
        <v>50</v>
      </c>
      <c r="L40" s="2">
        <v>52</v>
      </c>
      <c r="M40" s="2" t="s">
        <v>7</v>
      </c>
      <c r="N40" s="57" t="s">
        <v>8</v>
      </c>
      <c r="O40" s="86"/>
    </row>
    <row r="41" spans="2:15" ht="15.75" customHeight="1" x14ac:dyDescent="0.25">
      <c r="B41" s="114"/>
      <c r="C41" s="105"/>
      <c r="D41" s="4" t="s">
        <v>15</v>
      </c>
      <c r="E41" s="4" t="s">
        <v>18</v>
      </c>
      <c r="F41" s="58">
        <v>84</v>
      </c>
      <c r="G41" s="10"/>
      <c r="H41" s="10"/>
      <c r="I41" s="10"/>
      <c r="J41" s="10"/>
      <c r="K41" s="10"/>
      <c r="L41" s="10"/>
      <c r="M41" s="4">
        <f t="shared" ref="M41:M54" si="0">SUM(G41:L41)</f>
        <v>0</v>
      </c>
      <c r="N41" s="58">
        <f t="shared" ref="N41:N54" si="1">M41*F41</f>
        <v>0</v>
      </c>
      <c r="O41" s="97">
        <f>SUM(N41:N54)</f>
        <v>0</v>
      </c>
    </row>
    <row r="42" spans="2:15" ht="15.75" customHeight="1" x14ac:dyDescent="0.25">
      <c r="B42" s="114"/>
      <c r="C42" s="105"/>
      <c r="D42" s="4" t="s">
        <v>16</v>
      </c>
      <c r="E42" s="4" t="s">
        <v>19</v>
      </c>
      <c r="F42" s="58">
        <v>84</v>
      </c>
      <c r="G42" s="10"/>
      <c r="H42" s="10"/>
      <c r="I42" s="10"/>
      <c r="J42" s="10"/>
      <c r="K42" s="10"/>
      <c r="L42" s="10"/>
      <c r="M42" s="4">
        <f t="shared" si="0"/>
        <v>0</v>
      </c>
      <c r="N42" s="58">
        <f t="shared" si="1"/>
        <v>0</v>
      </c>
      <c r="O42" s="97"/>
    </row>
    <row r="43" spans="2:15" ht="15.75" customHeight="1" x14ac:dyDescent="0.25">
      <c r="B43" s="114"/>
      <c r="C43" s="105"/>
      <c r="D43" s="6" t="s">
        <v>17</v>
      </c>
      <c r="E43" s="6" t="s">
        <v>20</v>
      </c>
      <c r="F43" s="58">
        <v>84</v>
      </c>
      <c r="G43" s="10"/>
      <c r="H43" s="10"/>
      <c r="I43" s="10"/>
      <c r="J43" s="10"/>
      <c r="K43" s="10"/>
      <c r="L43" s="10"/>
      <c r="M43" s="4">
        <f t="shared" si="0"/>
        <v>0</v>
      </c>
      <c r="N43" s="58">
        <f t="shared" si="1"/>
        <v>0</v>
      </c>
      <c r="O43" s="97"/>
    </row>
    <row r="44" spans="2:15" ht="15.75" customHeight="1" x14ac:dyDescent="0.25">
      <c r="B44" s="114"/>
      <c r="C44" s="105"/>
      <c r="D44" s="6" t="s">
        <v>23</v>
      </c>
      <c r="E44" s="6" t="s">
        <v>22</v>
      </c>
      <c r="F44" s="58">
        <v>84</v>
      </c>
      <c r="G44" s="10"/>
      <c r="H44" s="10"/>
      <c r="I44" s="10"/>
      <c r="J44" s="10"/>
      <c r="K44" s="10"/>
      <c r="L44" s="10"/>
      <c r="M44" s="4">
        <f t="shared" ref="M44" si="2">SUM(G44:L44)</f>
        <v>0</v>
      </c>
      <c r="N44" s="58">
        <f t="shared" ref="N44" si="3">M44*F44</f>
        <v>0</v>
      </c>
      <c r="O44" s="97"/>
    </row>
    <row r="45" spans="2:15" ht="15.75" customHeight="1" x14ac:dyDescent="0.25">
      <c r="B45" s="114"/>
      <c r="C45" s="105"/>
      <c r="D45" s="6" t="s">
        <v>102</v>
      </c>
      <c r="E45" s="6" t="s">
        <v>103</v>
      </c>
      <c r="F45" s="58">
        <v>84</v>
      </c>
      <c r="G45" s="10"/>
      <c r="H45" s="10"/>
      <c r="I45" s="10"/>
      <c r="J45" s="10"/>
      <c r="K45" s="10"/>
      <c r="L45" s="10"/>
      <c r="M45" s="4">
        <f t="shared" si="0"/>
        <v>0</v>
      </c>
      <c r="N45" s="58">
        <f t="shared" si="1"/>
        <v>0</v>
      </c>
      <c r="O45" s="97"/>
    </row>
    <row r="46" spans="2:15" ht="15.75" customHeight="1" x14ac:dyDescent="0.25">
      <c r="B46" s="114"/>
      <c r="C46" s="105"/>
      <c r="D46" s="6" t="s">
        <v>153</v>
      </c>
      <c r="E46" s="6" t="s">
        <v>154</v>
      </c>
      <c r="F46" s="58">
        <v>84</v>
      </c>
      <c r="G46" s="10"/>
      <c r="H46" s="10"/>
      <c r="I46" s="10"/>
      <c r="J46" s="10"/>
      <c r="K46" s="10"/>
      <c r="L46" s="10"/>
      <c r="M46" s="4">
        <f t="shared" si="0"/>
        <v>0</v>
      </c>
      <c r="N46" s="58">
        <f t="shared" si="1"/>
        <v>0</v>
      </c>
      <c r="O46" s="97"/>
    </row>
    <row r="47" spans="2:15" ht="15.75" customHeight="1" x14ac:dyDescent="0.25">
      <c r="B47" s="114"/>
      <c r="C47" s="105"/>
      <c r="D47" s="6" t="s">
        <v>25</v>
      </c>
      <c r="E47" s="6" t="s">
        <v>24</v>
      </c>
      <c r="F47" s="58">
        <v>84</v>
      </c>
      <c r="G47" s="10"/>
      <c r="H47" s="10"/>
      <c r="I47" s="10"/>
      <c r="J47" s="10"/>
      <c r="K47" s="10"/>
      <c r="L47" s="10"/>
      <c r="M47" s="4">
        <f t="shared" ref="M47" si="4">SUM(G47:L47)</f>
        <v>0</v>
      </c>
      <c r="N47" s="58">
        <f t="shared" ref="N47" si="5">M47*F47</f>
        <v>0</v>
      </c>
      <c r="O47" s="97"/>
    </row>
    <row r="48" spans="2:15" ht="15.75" customHeight="1" x14ac:dyDescent="0.25">
      <c r="B48" s="114"/>
      <c r="C48" s="105"/>
      <c r="D48" s="6" t="s">
        <v>106</v>
      </c>
      <c r="E48" s="6" t="s">
        <v>107</v>
      </c>
      <c r="F48" s="58">
        <v>84</v>
      </c>
      <c r="G48" s="10"/>
      <c r="H48" s="10"/>
      <c r="I48" s="10"/>
      <c r="J48" s="10"/>
      <c r="K48" s="10"/>
      <c r="L48" s="10"/>
      <c r="M48" s="4">
        <f t="shared" ref="M48" si="6">SUM(G48:L48)</f>
        <v>0</v>
      </c>
      <c r="N48" s="58">
        <f t="shared" ref="N48" si="7">M48*F48</f>
        <v>0</v>
      </c>
      <c r="O48" s="97"/>
    </row>
    <row r="49" spans="2:15" ht="15.75" customHeight="1" x14ac:dyDescent="0.25">
      <c r="B49" s="114"/>
      <c r="C49" s="105"/>
      <c r="D49" s="6" t="s">
        <v>104</v>
      </c>
      <c r="E49" s="6" t="s">
        <v>105</v>
      </c>
      <c r="F49" s="58">
        <v>84</v>
      </c>
      <c r="G49" s="10"/>
      <c r="H49" s="10"/>
      <c r="I49" s="10"/>
      <c r="J49" s="10"/>
      <c r="K49" s="10"/>
      <c r="L49" s="10"/>
      <c r="M49" s="4">
        <f t="shared" si="0"/>
        <v>0</v>
      </c>
      <c r="N49" s="58">
        <f t="shared" si="1"/>
        <v>0</v>
      </c>
      <c r="O49" s="97"/>
    </row>
    <row r="50" spans="2:15" ht="15.75" customHeight="1" x14ac:dyDescent="0.25">
      <c r="B50" s="114"/>
      <c r="C50" s="105"/>
      <c r="D50" s="6" t="s">
        <v>30</v>
      </c>
      <c r="E50" s="6" t="s">
        <v>232</v>
      </c>
      <c r="F50" s="58">
        <v>84</v>
      </c>
      <c r="G50" s="11"/>
      <c r="H50" s="11"/>
      <c r="I50" s="11"/>
      <c r="J50" s="11"/>
      <c r="K50" s="11"/>
      <c r="L50" s="11"/>
      <c r="M50" s="4">
        <f t="shared" si="0"/>
        <v>0</v>
      </c>
      <c r="N50" s="58">
        <f t="shared" si="1"/>
        <v>0</v>
      </c>
      <c r="O50" s="97"/>
    </row>
    <row r="51" spans="2:15" ht="15.75" customHeight="1" x14ac:dyDescent="0.25">
      <c r="B51" s="114"/>
      <c r="C51" s="105"/>
      <c r="D51" s="6" t="s">
        <v>233</v>
      </c>
      <c r="E51" s="6" t="s">
        <v>234</v>
      </c>
      <c r="F51" s="58">
        <v>84</v>
      </c>
      <c r="G51" s="11"/>
      <c r="H51" s="11"/>
      <c r="I51" s="11"/>
      <c r="J51" s="11"/>
      <c r="K51" s="11"/>
      <c r="L51" s="11"/>
      <c r="M51" s="4">
        <f t="shared" si="0"/>
        <v>0</v>
      </c>
      <c r="N51" s="58">
        <f t="shared" si="1"/>
        <v>0</v>
      </c>
      <c r="O51" s="97"/>
    </row>
    <row r="52" spans="2:15" ht="15.75" customHeight="1" x14ac:dyDescent="0.25">
      <c r="B52" s="114"/>
      <c r="C52" s="105"/>
      <c r="D52" s="6" t="s">
        <v>150</v>
      </c>
      <c r="E52" s="6" t="s">
        <v>151</v>
      </c>
      <c r="F52" s="58">
        <v>84</v>
      </c>
      <c r="G52" s="11"/>
      <c r="H52" s="11"/>
      <c r="I52" s="11"/>
      <c r="J52" s="11"/>
      <c r="K52" s="11"/>
      <c r="L52" s="11"/>
      <c r="M52" s="4">
        <f t="shared" si="0"/>
        <v>0</v>
      </c>
      <c r="N52" s="58">
        <f t="shared" si="1"/>
        <v>0</v>
      </c>
      <c r="O52" s="97"/>
    </row>
    <row r="53" spans="2:15" ht="15.75" customHeight="1" x14ac:dyDescent="0.25">
      <c r="B53" s="114"/>
      <c r="C53" s="105"/>
      <c r="D53" s="51" t="s">
        <v>158</v>
      </c>
      <c r="E53" s="51" t="s">
        <v>157</v>
      </c>
      <c r="F53" s="58">
        <v>84</v>
      </c>
      <c r="G53" s="11"/>
      <c r="H53" s="11"/>
      <c r="I53" s="11"/>
      <c r="J53" s="11"/>
      <c r="K53" s="11"/>
      <c r="L53" s="11"/>
      <c r="M53" s="4">
        <f t="shared" si="0"/>
        <v>0</v>
      </c>
      <c r="N53" s="58">
        <f t="shared" si="1"/>
        <v>0</v>
      </c>
      <c r="O53" s="97"/>
    </row>
    <row r="54" spans="2:15" ht="16.5" customHeight="1" thickBot="1" x14ac:dyDescent="0.3">
      <c r="B54" s="115"/>
      <c r="C54" s="106"/>
      <c r="D54" s="52" t="s">
        <v>155</v>
      </c>
      <c r="E54" s="52" t="s">
        <v>156</v>
      </c>
      <c r="F54" s="59">
        <v>84</v>
      </c>
      <c r="G54" s="12"/>
      <c r="H54" s="12"/>
      <c r="I54" s="12"/>
      <c r="J54" s="12"/>
      <c r="K54" s="12"/>
      <c r="L54" s="12"/>
      <c r="M54" s="5">
        <f t="shared" si="0"/>
        <v>0</v>
      </c>
      <c r="N54" s="59">
        <f t="shared" si="1"/>
        <v>0</v>
      </c>
      <c r="O54" s="98"/>
    </row>
    <row r="56" spans="2:15" ht="15.75" thickBot="1" x14ac:dyDescent="0.3"/>
    <row r="57" spans="2:15" ht="15.75" x14ac:dyDescent="0.25">
      <c r="B57" s="113" t="s">
        <v>21</v>
      </c>
      <c r="C57" s="104" t="s">
        <v>214</v>
      </c>
      <c r="D57" s="2" t="s">
        <v>9</v>
      </c>
      <c r="E57" s="2" t="s">
        <v>12</v>
      </c>
      <c r="F57" s="57" t="s">
        <v>133</v>
      </c>
      <c r="G57" s="2">
        <v>42</v>
      </c>
      <c r="H57" s="2">
        <v>44</v>
      </c>
      <c r="I57" s="2">
        <v>46</v>
      </c>
      <c r="J57" s="2">
        <v>48</v>
      </c>
      <c r="K57" s="2">
        <v>50</v>
      </c>
      <c r="L57" s="2">
        <v>52</v>
      </c>
      <c r="M57" s="2" t="s">
        <v>7</v>
      </c>
      <c r="N57" s="57" t="s">
        <v>8</v>
      </c>
      <c r="O57" s="86"/>
    </row>
    <row r="58" spans="2:15" ht="15.75" x14ac:dyDescent="0.25">
      <c r="B58" s="114"/>
      <c r="C58" s="105"/>
      <c r="D58" s="4" t="s">
        <v>15</v>
      </c>
      <c r="E58" s="4" t="s">
        <v>18</v>
      </c>
      <c r="F58" s="58">
        <v>86</v>
      </c>
      <c r="G58" s="10"/>
      <c r="H58" s="10"/>
      <c r="I58" s="10"/>
      <c r="J58" s="10"/>
      <c r="K58" s="10"/>
      <c r="L58" s="10"/>
      <c r="M58" s="4">
        <f t="shared" ref="M58:M70" si="8">SUM(G58:L58)</f>
        <v>0</v>
      </c>
      <c r="N58" s="58">
        <f t="shared" ref="N58:N70" si="9">M58*F58</f>
        <v>0</v>
      </c>
      <c r="O58" s="97">
        <f>SUM(N58:N70)</f>
        <v>0</v>
      </c>
    </row>
    <row r="59" spans="2:15" ht="15.75" x14ac:dyDescent="0.25">
      <c r="B59" s="114"/>
      <c r="C59" s="105"/>
      <c r="D59" s="4" t="s">
        <v>16</v>
      </c>
      <c r="E59" s="4" t="s">
        <v>19</v>
      </c>
      <c r="F59" s="58">
        <v>86</v>
      </c>
      <c r="G59" s="10"/>
      <c r="H59" s="10"/>
      <c r="I59" s="10"/>
      <c r="J59" s="10"/>
      <c r="K59" s="10"/>
      <c r="L59" s="10"/>
      <c r="M59" s="4">
        <f t="shared" si="8"/>
        <v>0</v>
      </c>
      <c r="N59" s="58">
        <f t="shared" si="9"/>
        <v>0</v>
      </c>
      <c r="O59" s="97"/>
    </row>
    <row r="60" spans="2:15" ht="15.75" x14ac:dyDescent="0.25">
      <c r="B60" s="114"/>
      <c r="C60" s="105"/>
      <c r="D60" s="6" t="s">
        <v>17</v>
      </c>
      <c r="E60" s="6" t="s">
        <v>20</v>
      </c>
      <c r="F60" s="58">
        <v>86</v>
      </c>
      <c r="G60" s="10"/>
      <c r="H60" s="10"/>
      <c r="I60" s="10"/>
      <c r="J60" s="10"/>
      <c r="K60" s="10"/>
      <c r="L60" s="10"/>
      <c r="M60" s="4">
        <f t="shared" si="8"/>
        <v>0</v>
      </c>
      <c r="N60" s="58">
        <f t="shared" si="9"/>
        <v>0</v>
      </c>
      <c r="O60" s="97"/>
    </row>
    <row r="61" spans="2:15" ht="15.75" x14ac:dyDescent="0.25">
      <c r="B61" s="114"/>
      <c r="C61" s="105"/>
      <c r="D61" s="6" t="s">
        <v>23</v>
      </c>
      <c r="E61" s="6" t="s">
        <v>22</v>
      </c>
      <c r="F61" s="58">
        <v>86</v>
      </c>
      <c r="G61" s="10"/>
      <c r="H61" s="10"/>
      <c r="I61" s="10"/>
      <c r="J61" s="10"/>
      <c r="K61" s="10"/>
      <c r="L61" s="10"/>
      <c r="M61" s="4">
        <f t="shared" si="8"/>
        <v>0</v>
      </c>
      <c r="N61" s="58">
        <f t="shared" si="9"/>
        <v>0</v>
      </c>
      <c r="O61" s="97"/>
    </row>
    <row r="62" spans="2:15" ht="15.75" x14ac:dyDescent="0.25">
      <c r="B62" s="114"/>
      <c r="C62" s="105"/>
      <c r="D62" s="6" t="s">
        <v>102</v>
      </c>
      <c r="E62" s="6" t="s">
        <v>103</v>
      </c>
      <c r="F62" s="58">
        <v>86</v>
      </c>
      <c r="G62" s="10"/>
      <c r="H62" s="10"/>
      <c r="I62" s="10"/>
      <c r="J62" s="10"/>
      <c r="K62" s="10"/>
      <c r="L62" s="10"/>
      <c r="M62" s="4">
        <f t="shared" si="8"/>
        <v>0</v>
      </c>
      <c r="N62" s="58">
        <f t="shared" si="9"/>
        <v>0</v>
      </c>
      <c r="O62" s="97"/>
    </row>
    <row r="63" spans="2:15" ht="15.75" x14ac:dyDescent="0.25">
      <c r="B63" s="114"/>
      <c r="C63" s="105"/>
      <c r="D63" s="6" t="s">
        <v>153</v>
      </c>
      <c r="E63" s="6" t="s">
        <v>154</v>
      </c>
      <c r="F63" s="58">
        <v>86</v>
      </c>
      <c r="G63" s="10"/>
      <c r="H63" s="10"/>
      <c r="I63" s="10"/>
      <c r="J63" s="10"/>
      <c r="K63" s="10"/>
      <c r="L63" s="10"/>
      <c r="M63" s="4">
        <f t="shared" si="8"/>
        <v>0</v>
      </c>
      <c r="N63" s="58">
        <f t="shared" si="9"/>
        <v>0</v>
      </c>
      <c r="O63" s="97"/>
    </row>
    <row r="64" spans="2:15" ht="15.75" x14ac:dyDescent="0.25">
      <c r="B64" s="114"/>
      <c r="C64" s="105"/>
      <c r="D64" s="6" t="s">
        <v>25</v>
      </c>
      <c r="E64" s="6" t="s">
        <v>24</v>
      </c>
      <c r="F64" s="58">
        <v>86</v>
      </c>
      <c r="G64" s="10"/>
      <c r="H64" s="10"/>
      <c r="I64" s="10"/>
      <c r="J64" s="10"/>
      <c r="K64" s="10"/>
      <c r="L64" s="10"/>
      <c r="M64" s="4">
        <f t="shared" si="8"/>
        <v>0</v>
      </c>
      <c r="N64" s="58">
        <f t="shared" si="9"/>
        <v>0</v>
      </c>
      <c r="O64" s="97"/>
    </row>
    <row r="65" spans="2:15" ht="15.75" x14ac:dyDescent="0.25">
      <c r="B65" s="114"/>
      <c r="C65" s="105"/>
      <c r="D65" s="6" t="s">
        <v>106</v>
      </c>
      <c r="E65" s="6" t="s">
        <v>107</v>
      </c>
      <c r="F65" s="58">
        <v>86</v>
      </c>
      <c r="G65" s="10"/>
      <c r="H65" s="10"/>
      <c r="I65" s="10"/>
      <c r="J65" s="10"/>
      <c r="K65" s="10"/>
      <c r="L65" s="10"/>
      <c r="M65" s="4">
        <f t="shared" si="8"/>
        <v>0</v>
      </c>
      <c r="N65" s="58">
        <f t="shared" si="9"/>
        <v>0</v>
      </c>
      <c r="O65" s="97"/>
    </row>
    <row r="66" spans="2:15" ht="15.75" x14ac:dyDescent="0.25">
      <c r="B66" s="114"/>
      <c r="C66" s="105"/>
      <c r="D66" s="6" t="s">
        <v>104</v>
      </c>
      <c r="E66" s="6" t="s">
        <v>105</v>
      </c>
      <c r="F66" s="58">
        <v>86</v>
      </c>
      <c r="G66" s="10"/>
      <c r="H66" s="10"/>
      <c r="I66" s="10"/>
      <c r="J66" s="10"/>
      <c r="K66" s="10"/>
      <c r="L66" s="10"/>
      <c r="M66" s="4">
        <f t="shared" si="8"/>
        <v>0</v>
      </c>
      <c r="N66" s="58">
        <f t="shared" si="9"/>
        <v>0</v>
      </c>
      <c r="O66" s="97"/>
    </row>
    <row r="67" spans="2:15" ht="15.75" customHeight="1" x14ac:dyDescent="0.25">
      <c r="B67" s="114"/>
      <c r="C67" s="105"/>
      <c r="D67" s="6" t="s">
        <v>30</v>
      </c>
      <c r="E67" s="6" t="s">
        <v>232</v>
      </c>
      <c r="F67" s="58">
        <v>86</v>
      </c>
      <c r="G67" s="11"/>
      <c r="H67" s="11"/>
      <c r="I67" s="11"/>
      <c r="J67" s="11"/>
      <c r="K67" s="11"/>
      <c r="L67" s="11"/>
      <c r="M67" s="4">
        <f t="shared" si="8"/>
        <v>0</v>
      </c>
      <c r="N67" s="58">
        <f t="shared" si="9"/>
        <v>0</v>
      </c>
      <c r="O67" s="97"/>
    </row>
    <row r="68" spans="2:15" ht="15.75" x14ac:dyDescent="0.25">
      <c r="B68" s="114"/>
      <c r="C68" s="105"/>
      <c r="D68" s="6" t="s">
        <v>150</v>
      </c>
      <c r="E68" s="6" t="s">
        <v>151</v>
      </c>
      <c r="F68" s="58">
        <v>86</v>
      </c>
      <c r="G68" s="11"/>
      <c r="H68" s="11"/>
      <c r="I68" s="11"/>
      <c r="J68" s="11"/>
      <c r="K68" s="11"/>
      <c r="L68" s="11"/>
      <c r="M68" s="4">
        <f t="shared" si="8"/>
        <v>0</v>
      </c>
      <c r="N68" s="58">
        <f t="shared" si="9"/>
        <v>0</v>
      </c>
      <c r="O68" s="97"/>
    </row>
    <row r="69" spans="2:15" ht="15.75" x14ac:dyDescent="0.25">
      <c r="B69" s="114"/>
      <c r="C69" s="105"/>
      <c r="D69" s="51" t="s">
        <v>158</v>
      </c>
      <c r="E69" s="51" t="s">
        <v>157</v>
      </c>
      <c r="F69" s="58">
        <v>86</v>
      </c>
      <c r="G69" s="11"/>
      <c r="H69" s="11"/>
      <c r="I69" s="11"/>
      <c r="J69" s="11"/>
      <c r="K69" s="11"/>
      <c r="L69" s="11"/>
      <c r="M69" s="4">
        <f t="shared" si="8"/>
        <v>0</v>
      </c>
      <c r="N69" s="58">
        <f t="shared" si="9"/>
        <v>0</v>
      </c>
      <c r="O69" s="97"/>
    </row>
    <row r="70" spans="2:15" ht="16.5" thickBot="1" x14ac:dyDescent="0.3">
      <c r="B70" s="115"/>
      <c r="C70" s="106"/>
      <c r="D70" s="52" t="s">
        <v>155</v>
      </c>
      <c r="E70" s="52" t="s">
        <v>156</v>
      </c>
      <c r="F70" s="59">
        <v>86</v>
      </c>
      <c r="G70" s="12"/>
      <c r="H70" s="12"/>
      <c r="I70" s="12"/>
      <c r="J70" s="12"/>
      <c r="K70" s="12"/>
      <c r="L70" s="12"/>
      <c r="M70" s="5">
        <f t="shared" si="8"/>
        <v>0</v>
      </c>
      <c r="N70" s="59">
        <f t="shared" si="9"/>
        <v>0</v>
      </c>
      <c r="O70" s="98"/>
    </row>
    <row r="72" spans="2:15" ht="15.75" thickBot="1" x14ac:dyDescent="0.3"/>
    <row r="73" spans="2:15" ht="15.75" customHeight="1" x14ac:dyDescent="0.25">
      <c r="B73" s="99" t="s">
        <v>21</v>
      </c>
      <c r="C73" s="104" t="s">
        <v>160</v>
      </c>
      <c r="D73" s="2" t="s">
        <v>9</v>
      </c>
      <c r="E73" s="2" t="s">
        <v>12</v>
      </c>
      <c r="F73" s="57" t="s">
        <v>133</v>
      </c>
      <c r="G73" s="2">
        <v>42</v>
      </c>
      <c r="H73" s="2">
        <v>44</v>
      </c>
      <c r="I73" s="2">
        <v>46</v>
      </c>
      <c r="J73" s="2">
        <v>48</v>
      </c>
      <c r="K73" s="2">
        <v>50</v>
      </c>
      <c r="L73" s="2">
        <v>52</v>
      </c>
      <c r="M73" s="2" t="s">
        <v>7</v>
      </c>
      <c r="N73" s="57" t="s">
        <v>8</v>
      </c>
      <c r="O73" s="86"/>
    </row>
    <row r="74" spans="2:15" ht="15.75" customHeight="1" x14ac:dyDescent="0.25">
      <c r="B74" s="100"/>
      <c r="C74" s="105"/>
      <c r="D74" s="4" t="s">
        <v>15</v>
      </c>
      <c r="E74" s="4" t="s">
        <v>18</v>
      </c>
      <c r="F74" s="58">
        <v>84</v>
      </c>
      <c r="G74" s="36"/>
      <c r="H74" s="36"/>
      <c r="I74" s="36"/>
      <c r="J74" s="36"/>
      <c r="K74" s="36"/>
      <c r="L74" s="36"/>
      <c r="M74" s="4">
        <f t="shared" ref="M74:M77" si="10">SUM(G74:L74)</f>
        <v>0</v>
      </c>
      <c r="N74" s="58">
        <f t="shared" ref="N74:N77" si="11">M74*F74</f>
        <v>0</v>
      </c>
      <c r="O74" s="97">
        <f>SUM(N74:N77)</f>
        <v>0</v>
      </c>
    </row>
    <row r="75" spans="2:15" ht="15.75" customHeight="1" x14ac:dyDescent="0.25">
      <c r="B75" s="100"/>
      <c r="C75" s="105"/>
      <c r="D75" s="6" t="s">
        <v>17</v>
      </c>
      <c r="E75" s="6" t="s">
        <v>20</v>
      </c>
      <c r="F75" s="58">
        <v>84</v>
      </c>
      <c r="G75" s="36"/>
      <c r="H75" s="36"/>
      <c r="I75" s="36"/>
      <c r="J75" s="36"/>
      <c r="K75" s="36"/>
      <c r="L75" s="36"/>
      <c r="M75" s="4">
        <f t="shared" si="10"/>
        <v>0</v>
      </c>
      <c r="N75" s="58">
        <f t="shared" si="11"/>
        <v>0</v>
      </c>
      <c r="O75" s="97"/>
    </row>
    <row r="76" spans="2:15" ht="15.75" customHeight="1" x14ac:dyDescent="0.25">
      <c r="B76" s="100"/>
      <c r="C76" s="105"/>
      <c r="D76" s="4" t="s">
        <v>150</v>
      </c>
      <c r="E76" s="4" t="s">
        <v>151</v>
      </c>
      <c r="F76" s="58">
        <v>84</v>
      </c>
      <c r="G76" s="11"/>
      <c r="H76" s="11"/>
      <c r="I76" s="11"/>
      <c r="J76" s="11"/>
      <c r="K76" s="11"/>
      <c r="L76" s="11"/>
      <c r="M76" s="6">
        <f>SUM(G76:L76)</f>
        <v>0</v>
      </c>
      <c r="N76" s="77">
        <f>M76*F76</f>
        <v>0</v>
      </c>
      <c r="O76" s="97"/>
    </row>
    <row r="77" spans="2:15" ht="16.5" customHeight="1" thickBot="1" x14ac:dyDescent="0.3">
      <c r="B77" s="101"/>
      <c r="C77" s="106"/>
      <c r="D77" s="48" t="s">
        <v>16</v>
      </c>
      <c r="E77" s="48" t="s">
        <v>19</v>
      </c>
      <c r="F77" s="77">
        <v>84</v>
      </c>
      <c r="G77" s="38"/>
      <c r="H77" s="38"/>
      <c r="I77" s="38"/>
      <c r="J77" s="38"/>
      <c r="K77" s="38"/>
      <c r="L77" s="38"/>
      <c r="M77" s="5">
        <f t="shared" si="10"/>
        <v>0</v>
      </c>
      <c r="N77" s="59">
        <f t="shared" si="11"/>
        <v>0</v>
      </c>
      <c r="O77" s="98"/>
    </row>
    <row r="78" spans="2:15" x14ac:dyDescent="0.25">
      <c r="F78" s="39"/>
    </row>
    <row r="79" spans="2:15" ht="15.75" thickBot="1" x14ac:dyDescent="0.3"/>
    <row r="80" spans="2:15" ht="15.75" customHeight="1" x14ac:dyDescent="0.25">
      <c r="B80" s="99" t="s">
        <v>21</v>
      </c>
      <c r="C80" s="104" t="s">
        <v>159</v>
      </c>
      <c r="D80" s="2" t="s">
        <v>9</v>
      </c>
      <c r="E80" s="2" t="s">
        <v>12</v>
      </c>
      <c r="F80" s="57" t="s">
        <v>133</v>
      </c>
      <c r="G80" s="2">
        <v>42</v>
      </c>
      <c r="H80" s="2">
        <v>44</v>
      </c>
      <c r="I80" s="2">
        <v>46</v>
      </c>
      <c r="J80" s="2">
        <v>48</v>
      </c>
      <c r="K80" s="2">
        <v>50</v>
      </c>
      <c r="L80" s="2">
        <v>52</v>
      </c>
      <c r="M80" s="2" t="s">
        <v>7</v>
      </c>
      <c r="N80" s="57" t="s">
        <v>8</v>
      </c>
      <c r="O80" s="86"/>
    </row>
    <row r="81" spans="2:15" ht="26.25" customHeight="1" thickBot="1" x14ac:dyDescent="0.3">
      <c r="B81" s="101"/>
      <c r="C81" s="106"/>
      <c r="D81" s="48" t="s">
        <v>15</v>
      </c>
      <c r="E81" s="48" t="s">
        <v>18</v>
      </c>
      <c r="F81" s="59">
        <v>102</v>
      </c>
      <c r="G81" s="38"/>
      <c r="H81" s="38"/>
      <c r="I81" s="38"/>
      <c r="J81" s="38"/>
      <c r="K81" s="38"/>
      <c r="L81" s="38"/>
      <c r="M81" s="5">
        <f t="shared" ref="M81" si="12">SUM(G81:L81)</f>
        <v>0</v>
      </c>
      <c r="N81" s="59">
        <f t="shared" ref="N81" si="13">M81*F81</f>
        <v>0</v>
      </c>
      <c r="O81" s="89">
        <f>+N81*M81</f>
        <v>0</v>
      </c>
    </row>
    <row r="83" spans="2:15" ht="15.75" thickBot="1" x14ac:dyDescent="0.3"/>
    <row r="84" spans="2:15" ht="21.75" thickBot="1" x14ac:dyDescent="0.3">
      <c r="C84" s="8" t="s">
        <v>27</v>
      </c>
    </row>
    <row r="85" spans="2:15" ht="21.75" thickBot="1" x14ac:dyDescent="0.3">
      <c r="C85" s="35"/>
    </row>
    <row r="86" spans="2:15" ht="23.25" customHeight="1" x14ac:dyDescent="0.25">
      <c r="B86" s="113" t="s">
        <v>21</v>
      </c>
      <c r="C86" s="119" t="s">
        <v>161</v>
      </c>
      <c r="D86" s="2" t="s">
        <v>9</v>
      </c>
      <c r="E86" s="2" t="s">
        <v>12</v>
      </c>
      <c r="F86" s="57" t="s">
        <v>133</v>
      </c>
      <c r="G86" s="2">
        <v>31</v>
      </c>
      <c r="H86" s="2">
        <v>32</v>
      </c>
      <c r="I86" s="2">
        <v>33</v>
      </c>
      <c r="J86" s="2">
        <v>34</v>
      </c>
      <c r="K86" s="2">
        <v>36</v>
      </c>
      <c r="L86" s="2">
        <v>38</v>
      </c>
      <c r="M86" s="2" t="s">
        <v>7</v>
      </c>
      <c r="N86" s="57" t="s">
        <v>8</v>
      </c>
      <c r="O86" s="86"/>
    </row>
    <row r="87" spans="2:15" ht="16.5" customHeight="1" x14ac:dyDescent="0.25">
      <c r="B87" s="114"/>
      <c r="C87" s="120"/>
      <c r="D87" s="4" t="s">
        <v>15</v>
      </c>
      <c r="E87" s="4" t="s">
        <v>18</v>
      </c>
      <c r="F87" s="58">
        <v>73</v>
      </c>
      <c r="G87" s="36"/>
      <c r="H87" s="36"/>
      <c r="I87" s="36"/>
      <c r="J87" s="36"/>
      <c r="K87" s="36"/>
      <c r="L87" s="36"/>
      <c r="M87" s="4">
        <f>SUM(G87:L87)</f>
        <v>0</v>
      </c>
      <c r="N87" s="58">
        <f>M87*F87</f>
        <v>0</v>
      </c>
      <c r="O87" s="97">
        <f>SUM(N87:N93)</f>
        <v>0</v>
      </c>
    </row>
    <row r="88" spans="2:15" ht="15.75" customHeight="1" x14ac:dyDescent="0.25">
      <c r="B88" s="114"/>
      <c r="C88" s="120"/>
      <c r="D88" s="6" t="s">
        <v>17</v>
      </c>
      <c r="E88" s="6" t="s">
        <v>20</v>
      </c>
      <c r="F88" s="58">
        <v>73</v>
      </c>
      <c r="G88" s="36"/>
      <c r="H88" s="36"/>
      <c r="I88" s="36"/>
      <c r="J88" s="36"/>
      <c r="K88" s="36"/>
      <c r="L88" s="36"/>
      <c r="M88" s="4">
        <f>SUM(G88:L88)</f>
        <v>0</v>
      </c>
      <c r="N88" s="58">
        <f>M88*F88</f>
        <v>0</v>
      </c>
      <c r="O88" s="97"/>
    </row>
    <row r="89" spans="2:15" ht="15.75" customHeight="1" x14ac:dyDescent="0.25">
      <c r="B89" s="114"/>
      <c r="C89" s="120"/>
      <c r="D89" s="6" t="s">
        <v>16</v>
      </c>
      <c r="E89" s="6" t="s">
        <v>19</v>
      </c>
      <c r="F89" s="58">
        <v>73</v>
      </c>
      <c r="G89" s="37"/>
      <c r="H89" s="37"/>
      <c r="I89" s="37"/>
      <c r="J89" s="37"/>
      <c r="K89" s="37"/>
      <c r="L89" s="37"/>
      <c r="M89" s="4">
        <f t="shared" ref="M89:M92" si="14">SUM(G89:L89)</f>
        <v>0</v>
      </c>
      <c r="N89" s="58">
        <f t="shared" ref="N89:N92" si="15">M89*F89</f>
        <v>0</v>
      </c>
      <c r="O89" s="97"/>
    </row>
    <row r="90" spans="2:15" ht="15.75" customHeight="1" x14ac:dyDescent="0.25">
      <c r="B90" s="114"/>
      <c r="C90" s="120"/>
      <c r="D90" s="51" t="s">
        <v>155</v>
      </c>
      <c r="E90" s="51" t="s">
        <v>156</v>
      </c>
      <c r="F90" s="58">
        <v>73</v>
      </c>
      <c r="G90" s="37"/>
      <c r="H90" s="37"/>
      <c r="I90" s="37"/>
      <c r="J90" s="37"/>
      <c r="K90" s="37"/>
      <c r="L90" s="37"/>
      <c r="M90" s="4">
        <f t="shared" si="14"/>
        <v>0</v>
      </c>
      <c r="N90" s="58">
        <f t="shared" si="15"/>
        <v>0</v>
      </c>
      <c r="O90" s="97"/>
    </row>
    <row r="91" spans="2:15" ht="15.75" customHeight="1" x14ac:dyDescent="0.25">
      <c r="B91" s="114"/>
      <c r="C91" s="120"/>
      <c r="D91" s="51" t="s">
        <v>158</v>
      </c>
      <c r="E91" s="51" t="s">
        <v>157</v>
      </c>
      <c r="F91" s="58">
        <v>73</v>
      </c>
      <c r="G91" s="37"/>
      <c r="H91" s="37"/>
      <c r="I91" s="37"/>
      <c r="J91" s="37"/>
      <c r="K91" s="37"/>
      <c r="L91" s="37"/>
      <c r="M91" s="4">
        <f t="shared" si="14"/>
        <v>0</v>
      </c>
      <c r="N91" s="58">
        <f t="shared" si="15"/>
        <v>0</v>
      </c>
      <c r="O91" s="97"/>
    </row>
    <row r="92" spans="2:15" ht="15.75" customHeight="1" x14ac:dyDescent="0.25">
      <c r="B92" s="114"/>
      <c r="C92" s="120"/>
      <c r="D92" s="51" t="s">
        <v>153</v>
      </c>
      <c r="E92" s="51" t="s">
        <v>154</v>
      </c>
      <c r="F92" s="58">
        <v>73</v>
      </c>
      <c r="G92" s="37"/>
      <c r="H92" s="37"/>
      <c r="I92" s="37"/>
      <c r="J92" s="37"/>
      <c r="K92" s="37"/>
      <c r="L92" s="37"/>
      <c r="M92" s="4">
        <f t="shared" si="14"/>
        <v>0</v>
      </c>
      <c r="N92" s="58">
        <f t="shared" si="15"/>
        <v>0</v>
      </c>
      <c r="O92" s="97"/>
    </row>
    <row r="93" spans="2:15" ht="15.75" customHeight="1" thickBot="1" x14ac:dyDescent="0.3">
      <c r="B93" s="115"/>
      <c r="C93" s="121"/>
      <c r="D93" s="6" t="s">
        <v>25</v>
      </c>
      <c r="E93" s="6" t="s">
        <v>24</v>
      </c>
      <c r="F93" s="58">
        <v>73</v>
      </c>
      <c r="G93" s="37"/>
      <c r="H93" s="37"/>
      <c r="I93" s="37"/>
      <c r="J93" s="37"/>
      <c r="K93" s="37"/>
      <c r="L93" s="37"/>
      <c r="M93" s="5">
        <f>SUM(G93:L93)</f>
        <v>0</v>
      </c>
      <c r="N93" s="59">
        <f>M93*F93</f>
        <v>0</v>
      </c>
      <c r="O93" s="98"/>
    </row>
    <row r="94" spans="2:15" x14ac:dyDescent="0.25">
      <c r="B94" s="39"/>
      <c r="C94" s="39"/>
      <c r="D94" s="39"/>
      <c r="E94" s="39"/>
      <c r="F94" s="60"/>
      <c r="G94" s="39"/>
      <c r="H94" s="39"/>
      <c r="I94" s="39"/>
      <c r="J94" s="39"/>
      <c r="K94" s="39"/>
      <c r="L94" s="39"/>
      <c r="O94" s="87"/>
    </row>
    <row r="95" spans="2:15" ht="15.75" thickBot="1" x14ac:dyDescent="0.3"/>
    <row r="96" spans="2:15" ht="21.75" thickBot="1" x14ac:dyDescent="0.3">
      <c r="C96" s="8" t="s">
        <v>135</v>
      </c>
    </row>
    <row r="98" spans="2:15" ht="15.75" thickBot="1" x14ac:dyDescent="0.3"/>
    <row r="99" spans="2:15" ht="27.75" customHeight="1" x14ac:dyDescent="0.25">
      <c r="B99" s="99" t="s">
        <v>21</v>
      </c>
      <c r="C99" s="119" t="s">
        <v>134</v>
      </c>
      <c r="D99" s="2" t="s">
        <v>9</v>
      </c>
      <c r="E99" s="2" t="s">
        <v>12</v>
      </c>
      <c r="F99" s="57" t="s">
        <v>133</v>
      </c>
      <c r="G99" s="2" t="s">
        <v>136</v>
      </c>
      <c r="H99" s="2" t="s">
        <v>7</v>
      </c>
      <c r="I99" s="57" t="s">
        <v>8</v>
      </c>
      <c r="J99" s="86"/>
      <c r="N99" s="1"/>
      <c r="O99" s="1"/>
    </row>
    <row r="100" spans="2:15" ht="16.5" customHeight="1" x14ac:dyDescent="0.25">
      <c r="B100" s="100"/>
      <c r="C100" s="120"/>
      <c r="D100" s="4" t="s">
        <v>15</v>
      </c>
      <c r="E100" s="4" t="s">
        <v>18</v>
      </c>
      <c r="F100" s="58">
        <v>29</v>
      </c>
      <c r="G100" s="36"/>
      <c r="H100" s="4">
        <f>SUM(G100:G100)</f>
        <v>0</v>
      </c>
      <c r="I100" s="58">
        <f>H100*F100</f>
        <v>0</v>
      </c>
      <c r="J100" s="97">
        <f>SUM(I100:I102)</f>
        <v>0</v>
      </c>
      <c r="N100" s="1"/>
      <c r="O100" s="1"/>
    </row>
    <row r="101" spans="2:15" ht="15.75" customHeight="1" x14ac:dyDescent="0.25">
      <c r="B101" s="100"/>
      <c r="C101" s="120"/>
      <c r="D101" s="6" t="s">
        <v>17</v>
      </c>
      <c r="E101" s="6" t="s">
        <v>20</v>
      </c>
      <c r="F101" s="58">
        <v>29</v>
      </c>
      <c r="G101" s="36"/>
      <c r="H101" s="4">
        <f>SUM(G101:G101)</f>
        <v>0</v>
      </c>
      <c r="I101" s="58">
        <f>H101*F101</f>
        <v>0</v>
      </c>
      <c r="J101" s="97"/>
      <c r="N101" s="1"/>
      <c r="O101" s="1"/>
    </row>
    <row r="102" spans="2:15" ht="15.75" customHeight="1" thickBot="1" x14ac:dyDescent="0.3">
      <c r="B102" s="101"/>
      <c r="C102" s="121"/>
      <c r="D102" s="5" t="s">
        <v>16</v>
      </c>
      <c r="E102" s="5" t="s">
        <v>19</v>
      </c>
      <c r="F102" s="59">
        <v>29</v>
      </c>
      <c r="G102" s="38"/>
      <c r="H102" s="5">
        <f>SUM(G102:G102)</f>
        <v>0</v>
      </c>
      <c r="I102" s="59">
        <f>H102*F102</f>
        <v>0</v>
      </c>
      <c r="J102" s="98"/>
      <c r="N102" s="1"/>
      <c r="O102" s="1"/>
    </row>
    <row r="106" spans="2:15" ht="15.75" thickBot="1" x14ac:dyDescent="0.3"/>
    <row r="107" spans="2:15" ht="22.5" thickTop="1" thickBot="1" x14ac:dyDescent="0.3">
      <c r="B107" s="102" t="s">
        <v>77</v>
      </c>
      <c r="C107" s="103"/>
      <c r="E107" s="116" t="s">
        <v>152</v>
      </c>
      <c r="F107" s="117"/>
      <c r="G107" s="118"/>
    </row>
    <row r="109" spans="2:15" ht="15.75" thickBot="1" x14ac:dyDescent="0.3"/>
    <row r="110" spans="2:15" ht="21.75" thickBot="1" x14ac:dyDescent="0.3">
      <c r="C110" s="8" t="s">
        <v>28</v>
      </c>
    </row>
    <row r="112" spans="2:15" ht="15.75" thickBot="1" x14ac:dyDescent="0.3"/>
    <row r="113" spans="2:15" ht="15.75" customHeight="1" x14ac:dyDescent="0.25">
      <c r="B113" s="99" t="s">
        <v>174</v>
      </c>
      <c r="C113" s="104" t="s">
        <v>95</v>
      </c>
      <c r="D113" s="2" t="s">
        <v>9</v>
      </c>
      <c r="E113" s="2" t="s">
        <v>12</v>
      </c>
      <c r="F113" s="57" t="s">
        <v>133</v>
      </c>
      <c r="G113" s="2">
        <v>42</v>
      </c>
      <c r="H113" s="2">
        <v>44</v>
      </c>
      <c r="I113" s="2">
        <v>46</v>
      </c>
      <c r="J113" s="2">
        <v>48</v>
      </c>
      <c r="K113" s="2">
        <v>50</v>
      </c>
      <c r="L113" s="2">
        <v>52</v>
      </c>
      <c r="M113" s="2" t="s">
        <v>7</v>
      </c>
      <c r="N113" s="57" t="s">
        <v>8</v>
      </c>
      <c r="O113" s="86"/>
    </row>
    <row r="114" spans="2:15" ht="15.75" customHeight="1" x14ac:dyDescent="0.25">
      <c r="B114" s="100"/>
      <c r="C114" s="105"/>
      <c r="D114" s="4" t="s">
        <v>15</v>
      </c>
      <c r="E114" s="4" t="s">
        <v>163</v>
      </c>
      <c r="F114" s="58">
        <v>102</v>
      </c>
      <c r="G114" s="36"/>
      <c r="H114" s="36"/>
      <c r="I114" s="36"/>
      <c r="J114" s="36"/>
      <c r="K114" s="36"/>
      <c r="L114" s="36"/>
      <c r="M114" s="4">
        <f t="shared" ref="M114:M124" si="16">SUM(G114:L114)</f>
        <v>0</v>
      </c>
      <c r="N114" s="58">
        <f t="shared" ref="N114:N124" si="17">M114*F114</f>
        <v>0</v>
      </c>
      <c r="O114" s="97">
        <f>SUM(N114:N124)</f>
        <v>0</v>
      </c>
    </row>
    <row r="115" spans="2:15" ht="15.75" customHeight="1" x14ac:dyDescent="0.25">
      <c r="B115" s="100"/>
      <c r="C115" s="105"/>
      <c r="D115" s="4" t="s">
        <v>16</v>
      </c>
      <c r="E115" s="4" t="s">
        <v>164</v>
      </c>
      <c r="F115" s="58">
        <v>102</v>
      </c>
      <c r="G115" s="36"/>
      <c r="H115" s="36"/>
      <c r="I115" s="36"/>
      <c r="J115" s="36"/>
      <c r="K115" s="36"/>
      <c r="L115" s="36"/>
      <c r="M115" s="4">
        <f t="shared" si="16"/>
        <v>0</v>
      </c>
      <c r="N115" s="58">
        <f t="shared" si="17"/>
        <v>0</v>
      </c>
      <c r="O115" s="97"/>
    </row>
    <row r="116" spans="2:15" ht="15.75" customHeight="1" x14ac:dyDescent="0.25">
      <c r="B116" s="100"/>
      <c r="C116" s="105"/>
      <c r="D116" s="6" t="s">
        <v>17</v>
      </c>
      <c r="E116" s="6" t="s">
        <v>165</v>
      </c>
      <c r="F116" s="58">
        <v>102</v>
      </c>
      <c r="G116" s="37"/>
      <c r="H116" s="37"/>
      <c r="I116" s="37"/>
      <c r="J116" s="37"/>
      <c r="K116" s="37"/>
      <c r="L116" s="37"/>
      <c r="M116" s="4">
        <f t="shared" si="16"/>
        <v>0</v>
      </c>
      <c r="N116" s="58">
        <f t="shared" si="17"/>
        <v>0</v>
      </c>
      <c r="O116" s="97"/>
    </row>
    <row r="117" spans="2:15" ht="15.75" customHeight="1" x14ac:dyDescent="0.25">
      <c r="B117" s="100"/>
      <c r="C117" s="105"/>
      <c r="D117" s="51" t="s">
        <v>109</v>
      </c>
      <c r="E117" s="51" t="s">
        <v>166</v>
      </c>
      <c r="F117" s="58">
        <v>102</v>
      </c>
      <c r="G117" s="37"/>
      <c r="H117" s="37"/>
      <c r="I117" s="37"/>
      <c r="J117" s="37"/>
      <c r="K117" s="37"/>
      <c r="L117" s="37"/>
      <c r="M117" s="4">
        <f t="shared" ref="M117" si="18">SUM(G117:L117)</f>
        <v>0</v>
      </c>
      <c r="N117" s="58">
        <f t="shared" ref="N117" si="19">M117*F117</f>
        <v>0</v>
      </c>
      <c r="O117" s="97"/>
    </row>
    <row r="118" spans="2:15" ht="15.75" customHeight="1" x14ac:dyDescent="0.25">
      <c r="B118" s="100"/>
      <c r="C118" s="105"/>
      <c r="D118" s="6" t="s">
        <v>81</v>
      </c>
      <c r="E118" s="6" t="s">
        <v>167</v>
      </c>
      <c r="F118" s="58">
        <v>102</v>
      </c>
      <c r="G118" s="37"/>
      <c r="H118" s="37"/>
      <c r="I118" s="37"/>
      <c r="J118" s="37"/>
      <c r="K118" s="37"/>
      <c r="L118" s="37"/>
      <c r="M118" s="4">
        <f t="shared" si="16"/>
        <v>0</v>
      </c>
      <c r="N118" s="58">
        <f t="shared" si="17"/>
        <v>0</v>
      </c>
      <c r="O118" s="97"/>
    </row>
    <row r="119" spans="2:15" ht="15.75" customHeight="1" x14ac:dyDescent="0.25">
      <c r="B119" s="100"/>
      <c r="C119" s="105"/>
      <c r="D119" s="6" t="s">
        <v>30</v>
      </c>
      <c r="E119" s="6" t="s">
        <v>168</v>
      </c>
      <c r="F119" s="58">
        <v>102</v>
      </c>
      <c r="G119" s="37"/>
      <c r="H119" s="37"/>
      <c r="I119" s="37"/>
      <c r="J119" s="37"/>
      <c r="K119" s="37"/>
      <c r="L119" s="37"/>
      <c r="M119" s="4">
        <f t="shared" si="16"/>
        <v>0</v>
      </c>
      <c r="N119" s="58">
        <f t="shared" si="17"/>
        <v>0</v>
      </c>
      <c r="O119" s="97"/>
    </row>
    <row r="120" spans="2:15" ht="15.75" customHeight="1" x14ac:dyDescent="0.25">
      <c r="B120" s="100"/>
      <c r="C120" s="105"/>
      <c r="D120" s="6" t="s">
        <v>25</v>
      </c>
      <c r="E120" s="6" t="s">
        <v>169</v>
      </c>
      <c r="F120" s="58">
        <v>102</v>
      </c>
      <c r="G120" s="37"/>
      <c r="H120" s="37"/>
      <c r="I120" s="37"/>
      <c r="J120" s="37"/>
      <c r="K120" s="37"/>
      <c r="L120" s="37"/>
      <c r="M120" s="4">
        <f t="shared" si="16"/>
        <v>0</v>
      </c>
      <c r="N120" s="58">
        <f t="shared" si="17"/>
        <v>0</v>
      </c>
      <c r="O120" s="97"/>
    </row>
    <row r="121" spans="2:15" ht="15.75" customHeight="1" x14ac:dyDescent="0.25">
      <c r="B121" s="100"/>
      <c r="C121" s="105"/>
      <c r="D121" s="6" t="s">
        <v>106</v>
      </c>
      <c r="E121" s="6" t="s">
        <v>173</v>
      </c>
      <c r="F121" s="58">
        <v>102</v>
      </c>
      <c r="G121" s="37"/>
      <c r="H121" s="37"/>
      <c r="I121" s="37"/>
      <c r="J121" s="37"/>
      <c r="K121" s="37"/>
      <c r="L121" s="37"/>
      <c r="M121" s="4">
        <f t="shared" si="16"/>
        <v>0</v>
      </c>
      <c r="N121" s="58">
        <f t="shared" si="17"/>
        <v>0</v>
      </c>
      <c r="O121" s="97"/>
    </row>
    <row r="122" spans="2:15" ht="15.75" customHeight="1" x14ac:dyDescent="0.25">
      <c r="B122" s="100"/>
      <c r="C122" s="105"/>
      <c r="D122" s="51" t="s">
        <v>104</v>
      </c>
      <c r="E122" s="51" t="s">
        <v>170</v>
      </c>
      <c r="F122" s="58">
        <v>102</v>
      </c>
      <c r="G122" s="37"/>
      <c r="H122" s="37"/>
      <c r="I122" s="37"/>
      <c r="J122" s="37"/>
      <c r="K122" s="37"/>
      <c r="L122" s="37"/>
      <c r="M122" s="4">
        <f t="shared" ref="M122" si="20">SUM(G122:L122)</f>
        <v>0</v>
      </c>
      <c r="N122" s="58">
        <f t="shared" ref="N122" si="21">M122*F122</f>
        <v>0</v>
      </c>
      <c r="O122" s="97"/>
    </row>
    <row r="123" spans="2:15" ht="15.75" customHeight="1" x14ac:dyDescent="0.25">
      <c r="B123" s="100"/>
      <c r="C123" s="105"/>
      <c r="D123" s="51" t="s">
        <v>158</v>
      </c>
      <c r="E123" s="53" t="s">
        <v>171</v>
      </c>
      <c r="F123" s="58">
        <v>102</v>
      </c>
      <c r="G123" s="37"/>
      <c r="H123" s="37"/>
      <c r="I123" s="37"/>
      <c r="J123" s="37"/>
      <c r="K123" s="37"/>
      <c r="L123" s="37"/>
      <c r="M123" s="4">
        <f t="shared" si="16"/>
        <v>0</v>
      </c>
      <c r="N123" s="58">
        <f t="shared" si="17"/>
        <v>0</v>
      </c>
      <c r="O123" s="97"/>
    </row>
    <row r="124" spans="2:15" ht="16.5" customHeight="1" thickBot="1" x14ac:dyDescent="0.3">
      <c r="B124" s="101"/>
      <c r="C124" s="106"/>
      <c r="D124" s="52" t="s">
        <v>155</v>
      </c>
      <c r="E124" s="52" t="s">
        <v>172</v>
      </c>
      <c r="F124" s="59">
        <v>102</v>
      </c>
      <c r="G124" s="38"/>
      <c r="H124" s="38"/>
      <c r="I124" s="38"/>
      <c r="J124" s="38"/>
      <c r="K124" s="38"/>
      <c r="L124" s="38"/>
      <c r="M124" s="5">
        <f t="shared" si="16"/>
        <v>0</v>
      </c>
      <c r="N124" s="59">
        <f t="shared" si="17"/>
        <v>0</v>
      </c>
      <c r="O124" s="98"/>
    </row>
    <row r="125" spans="2:15" ht="15" customHeight="1" x14ac:dyDescent="0.25"/>
    <row r="128" spans="2:15" ht="15.75" thickBot="1" x14ac:dyDescent="0.3"/>
    <row r="129" spans="2:15" ht="22.5" thickTop="1" thickBot="1" x14ac:dyDescent="0.3">
      <c r="B129" s="102" t="s">
        <v>76</v>
      </c>
      <c r="C129" s="103"/>
      <c r="E129" s="107" t="s">
        <v>53</v>
      </c>
      <c r="F129" s="108"/>
      <c r="G129" s="109"/>
    </row>
    <row r="131" spans="2:15" ht="15.75" thickBot="1" x14ac:dyDescent="0.3"/>
    <row r="132" spans="2:15" ht="21.75" thickBot="1" x14ac:dyDescent="0.3">
      <c r="C132" s="8" t="s">
        <v>28</v>
      </c>
    </row>
    <row r="134" spans="2:15" ht="15.75" customHeight="1" thickBot="1" x14ac:dyDescent="0.3"/>
    <row r="135" spans="2:15" ht="15.75" customHeight="1" x14ac:dyDescent="0.25">
      <c r="B135" s="99" t="s">
        <v>31</v>
      </c>
      <c r="C135" s="104" t="s">
        <v>137</v>
      </c>
      <c r="D135" s="2" t="s">
        <v>9</v>
      </c>
      <c r="E135" s="2" t="s">
        <v>12</v>
      </c>
      <c r="F135" s="57" t="s">
        <v>133</v>
      </c>
      <c r="G135" s="2">
        <v>42</v>
      </c>
      <c r="H135" s="2">
        <v>44</v>
      </c>
      <c r="I135" s="2">
        <v>46</v>
      </c>
      <c r="J135" s="2">
        <v>48</v>
      </c>
      <c r="K135" s="2">
        <v>50</v>
      </c>
      <c r="L135" s="2">
        <v>52</v>
      </c>
      <c r="M135" s="2" t="s">
        <v>7</v>
      </c>
      <c r="N135" s="57" t="s">
        <v>8</v>
      </c>
      <c r="O135" s="86"/>
    </row>
    <row r="136" spans="2:15" ht="15.75" customHeight="1" x14ac:dyDescent="0.25">
      <c r="B136" s="100"/>
      <c r="C136" s="105"/>
      <c r="D136" s="4" t="s">
        <v>15</v>
      </c>
      <c r="E136" s="4" t="s">
        <v>32</v>
      </c>
      <c r="F136" s="58">
        <v>83</v>
      </c>
      <c r="G136" s="36"/>
      <c r="H136" s="36"/>
      <c r="I136" s="36"/>
      <c r="J136" s="36"/>
      <c r="K136" s="36"/>
      <c r="L136" s="36"/>
      <c r="M136" s="4">
        <f>SUM(G136:L136)</f>
        <v>0</v>
      </c>
      <c r="N136" s="58">
        <f>M136*F136</f>
        <v>0</v>
      </c>
      <c r="O136" s="97">
        <f>SUM(N136:N138)</f>
        <v>0</v>
      </c>
    </row>
    <row r="137" spans="2:15" ht="15.75" customHeight="1" x14ac:dyDescent="0.25">
      <c r="B137" s="100"/>
      <c r="C137" s="105"/>
      <c r="D137" s="4" t="s">
        <v>16</v>
      </c>
      <c r="E137" s="4" t="s">
        <v>33</v>
      </c>
      <c r="F137" s="58">
        <v>83</v>
      </c>
      <c r="G137" s="36"/>
      <c r="H137" s="36"/>
      <c r="I137" s="36"/>
      <c r="J137" s="36"/>
      <c r="K137" s="36"/>
      <c r="L137" s="36"/>
      <c r="M137" s="4">
        <f>SUM(G137:L137)</f>
        <v>0</v>
      </c>
      <c r="N137" s="58">
        <f>M137*F137</f>
        <v>0</v>
      </c>
      <c r="O137" s="97"/>
    </row>
    <row r="138" spans="2:15" ht="15.75" customHeight="1" thickBot="1" x14ac:dyDescent="0.3">
      <c r="B138" s="101"/>
      <c r="C138" s="106"/>
      <c r="D138" s="9" t="s">
        <v>26</v>
      </c>
      <c r="E138" s="9" t="s">
        <v>34</v>
      </c>
      <c r="F138" s="59">
        <v>83</v>
      </c>
      <c r="G138" s="38"/>
      <c r="H138" s="38"/>
      <c r="I138" s="38"/>
      <c r="J138" s="38"/>
      <c r="K138" s="38"/>
      <c r="L138" s="38"/>
      <c r="M138" s="6">
        <f>SUM(G138:L138)</f>
        <v>0</v>
      </c>
      <c r="N138" s="77">
        <f>M138*F138</f>
        <v>0</v>
      </c>
      <c r="O138" s="98"/>
    </row>
    <row r="139" spans="2:15" ht="15.75" customHeight="1" x14ac:dyDescent="0.25">
      <c r="J139" s="39"/>
      <c r="K139" s="39"/>
      <c r="M139" s="39"/>
      <c r="N139" s="60"/>
    </row>
    <row r="140" spans="2:15" ht="15.75" customHeight="1" x14ac:dyDescent="0.25"/>
    <row r="141" spans="2:15" ht="16.5" customHeight="1" thickBot="1" x14ac:dyDescent="0.3"/>
    <row r="142" spans="2:15" ht="21.75" thickBot="1" x14ac:dyDescent="0.3">
      <c r="C142" s="8" t="s">
        <v>27</v>
      </c>
    </row>
    <row r="144" spans="2:15" ht="15.75" thickBot="1" x14ac:dyDescent="0.3"/>
    <row r="145" spans="2:15" ht="15.75" customHeight="1" x14ac:dyDescent="0.25">
      <c r="B145" s="99" t="s">
        <v>31</v>
      </c>
      <c r="C145" s="104" t="s">
        <v>175</v>
      </c>
      <c r="D145" s="2" t="s">
        <v>9</v>
      </c>
      <c r="E145" s="2" t="s">
        <v>12</v>
      </c>
      <c r="F145" s="57" t="s">
        <v>133</v>
      </c>
      <c r="G145" s="2">
        <v>31</v>
      </c>
      <c r="H145" s="2">
        <v>32</v>
      </c>
      <c r="I145" s="2">
        <v>33</v>
      </c>
      <c r="J145" s="2">
        <v>34</v>
      </c>
      <c r="K145" s="2">
        <v>36</v>
      </c>
      <c r="L145" s="2">
        <v>38</v>
      </c>
      <c r="M145" s="2" t="s">
        <v>7</v>
      </c>
      <c r="N145" s="57" t="s">
        <v>8</v>
      </c>
      <c r="O145" s="86"/>
    </row>
    <row r="146" spans="2:15" ht="15.75" customHeight="1" x14ac:dyDescent="0.25">
      <c r="B146" s="100"/>
      <c r="C146" s="105"/>
      <c r="D146" s="4" t="s">
        <v>15</v>
      </c>
      <c r="E146" s="4" t="s">
        <v>32</v>
      </c>
      <c r="F146" s="58">
        <v>75</v>
      </c>
      <c r="G146" s="36"/>
      <c r="H146" s="36"/>
      <c r="I146" s="36"/>
      <c r="J146" s="36"/>
      <c r="K146" s="36"/>
      <c r="L146" s="36"/>
      <c r="M146" s="4">
        <f>SUM(G146:L146)</f>
        <v>0</v>
      </c>
      <c r="N146" s="58">
        <f>M146*F146</f>
        <v>0</v>
      </c>
      <c r="O146" s="97">
        <f>SUM(N146:N148)</f>
        <v>0</v>
      </c>
    </row>
    <row r="147" spans="2:15" ht="15.75" customHeight="1" x14ac:dyDescent="0.25">
      <c r="B147" s="100"/>
      <c r="C147" s="105"/>
      <c r="D147" s="4" t="s">
        <v>16</v>
      </c>
      <c r="E147" s="4" t="s">
        <v>33</v>
      </c>
      <c r="F147" s="58">
        <v>75</v>
      </c>
      <c r="G147" s="36"/>
      <c r="H147" s="36"/>
      <c r="I147" s="36"/>
      <c r="J147" s="36"/>
      <c r="K147" s="36"/>
      <c r="L147" s="36"/>
      <c r="M147" s="4">
        <f>SUM(G147:L147)</f>
        <v>0</v>
      </c>
      <c r="N147" s="58">
        <f>M147*F147</f>
        <v>0</v>
      </c>
      <c r="O147" s="97"/>
    </row>
    <row r="148" spans="2:15" ht="16.5" customHeight="1" thickBot="1" x14ac:dyDescent="0.3">
      <c r="B148" s="101"/>
      <c r="C148" s="106"/>
      <c r="D148" s="42" t="s">
        <v>26</v>
      </c>
      <c r="E148" s="42" t="s">
        <v>34</v>
      </c>
      <c r="F148" s="59">
        <v>75</v>
      </c>
      <c r="G148" s="38"/>
      <c r="H148" s="38"/>
      <c r="I148" s="38"/>
      <c r="J148" s="38"/>
      <c r="K148" s="38"/>
      <c r="L148" s="38"/>
      <c r="M148" s="5">
        <f>SUM(G148:L148)</f>
        <v>0</v>
      </c>
      <c r="N148" s="59">
        <f>M148*F148</f>
        <v>0</v>
      </c>
      <c r="O148" s="98"/>
    </row>
    <row r="154" spans="2:15" ht="15.75" thickBot="1" x14ac:dyDescent="0.3"/>
    <row r="155" spans="2:15" ht="22.5" thickTop="1" thickBot="1" x14ac:dyDescent="0.3">
      <c r="B155" s="102" t="s">
        <v>79</v>
      </c>
      <c r="C155" s="103"/>
      <c r="E155" s="107" t="s">
        <v>29</v>
      </c>
      <c r="F155" s="108"/>
      <c r="G155" s="109"/>
    </row>
    <row r="157" spans="2:15" ht="15.75" thickBot="1" x14ac:dyDescent="0.3"/>
    <row r="158" spans="2:15" ht="21.75" thickBot="1" x14ac:dyDescent="0.3">
      <c r="C158" s="8" t="s">
        <v>10</v>
      </c>
    </row>
    <row r="161" spans="2:15" ht="15.75" thickBot="1" x14ac:dyDescent="0.3"/>
    <row r="162" spans="2:15" ht="15.75" customHeight="1" x14ac:dyDescent="0.25">
      <c r="B162" s="99" t="s">
        <v>110</v>
      </c>
      <c r="C162" s="110" t="s">
        <v>138</v>
      </c>
      <c r="D162" s="2" t="s">
        <v>9</v>
      </c>
      <c r="E162" s="2" t="s">
        <v>12</v>
      </c>
      <c r="F162" s="57" t="s">
        <v>133</v>
      </c>
      <c r="G162" s="2">
        <v>42</v>
      </c>
      <c r="H162" s="2">
        <v>44</v>
      </c>
      <c r="I162" s="2">
        <v>46</v>
      </c>
      <c r="J162" s="2">
        <v>48</v>
      </c>
      <c r="K162" s="2">
        <v>50</v>
      </c>
      <c r="L162" s="2">
        <v>52</v>
      </c>
      <c r="M162" s="2" t="s">
        <v>7</v>
      </c>
      <c r="N162" s="57" t="s">
        <v>8</v>
      </c>
      <c r="O162" s="86"/>
    </row>
    <row r="163" spans="2:15" ht="15.75" customHeight="1" x14ac:dyDescent="0.25">
      <c r="B163" s="100"/>
      <c r="C163" s="111"/>
      <c r="D163" s="43" t="s">
        <v>15</v>
      </c>
      <c r="E163" s="43" t="s">
        <v>115</v>
      </c>
      <c r="F163" s="58">
        <v>99</v>
      </c>
      <c r="G163" s="36"/>
      <c r="H163" s="36"/>
      <c r="I163" s="36"/>
      <c r="J163" s="36"/>
      <c r="K163" s="36"/>
      <c r="L163" s="36"/>
      <c r="M163" s="4">
        <f t="shared" ref="M163:M164" si="22">SUM(G163:L163)</f>
        <v>0</v>
      </c>
      <c r="N163" s="58">
        <f t="shared" ref="N163:N164" si="23">M163*F163</f>
        <v>0</v>
      </c>
      <c r="O163" s="97">
        <f>SUM(N163:N169)</f>
        <v>0</v>
      </c>
    </row>
    <row r="164" spans="2:15" ht="15.75" customHeight="1" x14ac:dyDescent="0.25">
      <c r="B164" s="100"/>
      <c r="C164" s="111"/>
      <c r="D164" s="43" t="s">
        <v>16</v>
      </c>
      <c r="E164" s="43" t="s">
        <v>114</v>
      </c>
      <c r="F164" s="58">
        <v>99</v>
      </c>
      <c r="G164" s="36"/>
      <c r="H164" s="36"/>
      <c r="I164" s="36"/>
      <c r="J164" s="36"/>
      <c r="K164" s="36"/>
      <c r="L164" s="36"/>
      <c r="M164" s="4">
        <f t="shared" si="22"/>
        <v>0</v>
      </c>
      <c r="N164" s="58">
        <f t="shared" si="23"/>
        <v>0</v>
      </c>
      <c r="O164" s="97"/>
    </row>
    <row r="165" spans="2:15" ht="15.75" customHeight="1" x14ac:dyDescent="0.25">
      <c r="B165" s="100"/>
      <c r="C165" s="111"/>
      <c r="D165" s="6" t="s">
        <v>104</v>
      </c>
      <c r="E165" s="6" t="s">
        <v>113</v>
      </c>
      <c r="F165" s="58">
        <v>99</v>
      </c>
      <c r="G165" s="36"/>
      <c r="H165" s="36"/>
      <c r="I165" s="36"/>
      <c r="J165" s="36"/>
      <c r="K165" s="36"/>
      <c r="L165" s="36"/>
      <c r="M165" s="4">
        <f t="shared" ref="M165:M168" si="24">SUM(G165:L165)</f>
        <v>0</v>
      </c>
      <c r="N165" s="58">
        <f t="shared" ref="N165:N168" si="25">M165*F165</f>
        <v>0</v>
      </c>
      <c r="O165" s="97"/>
    </row>
    <row r="166" spans="2:15" ht="15.75" customHeight="1" x14ac:dyDescent="0.25">
      <c r="B166" s="100"/>
      <c r="C166" s="111"/>
      <c r="D166" s="51" t="s">
        <v>106</v>
      </c>
      <c r="E166" s="51" t="s">
        <v>176</v>
      </c>
      <c r="F166" s="58">
        <v>99</v>
      </c>
      <c r="G166" s="37"/>
      <c r="H166" s="37"/>
      <c r="I166" s="37"/>
      <c r="J166" s="37"/>
      <c r="K166" s="37"/>
      <c r="L166" s="37"/>
      <c r="M166" s="4">
        <f t="shared" ref="M166:M167" si="26">SUM(G166:L166)</f>
        <v>0</v>
      </c>
      <c r="N166" s="58">
        <f t="shared" ref="N166:N167" si="27">M166*F166</f>
        <v>0</v>
      </c>
      <c r="O166" s="97"/>
    </row>
    <row r="167" spans="2:15" ht="15.75" customHeight="1" x14ac:dyDescent="0.25">
      <c r="B167" s="100"/>
      <c r="C167" s="111"/>
      <c r="D167" s="51" t="s">
        <v>158</v>
      </c>
      <c r="E167" s="53" t="s">
        <v>177</v>
      </c>
      <c r="F167" s="58">
        <v>99</v>
      </c>
      <c r="G167" s="37"/>
      <c r="H167" s="37"/>
      <c r="I167" s="37"/>
      <c r="J167" s="37"/>
      <c r="K167" s="37"/>
      <c r="L167" s="37"/>
      <c r="M167" s="4">
        <f t="shared" si="26"/>
        <v>0</v>
      </c>
      <c r="N167" s="58">
        <f t="shared" si="27"/>
        <v>0</v>
      </c>
      <c r="O167" s="97"/>
    </row>
    <row r="168" spans="2:15" ht="15.75" customHeight="1" x14ac:dyDescent="0.25">
      <c r="B168" s="100"/>
      <c r="C168" s="111"/>
      <c r="D168" s="6" t="s">
        <v>108</v>
      </c>
      <c r="E168" s="6" t="s">
        <v>112</v>
      </c>
      <c r="F168" s="58">
        <v>99</v>
      </c>
      <c r="G168" s="37"/>
      <c r="H168" s="37"/>
      <c r="I168" s="37"/>
      <c r="J168" s="37"/>
      <c r="K168" s="37"/>
      <c r="L168" s="37"/>
      <c r="M168" s="4">
        <f t="shared" si="24"/>
        <v>0</v>
      </c>
      <c r="N168" s="58">
        <f t="shared" si="25"/>
        <v>0</v>
      </c>
      <c r="O168" s="97"/>
    </row>
    <row r="169" spans="2:15" ht="15.75" customHeight="1" thickBot="1" x14ac:dyDescent="0.3">
      <c r="B169" s="101"/>
      <c r="C169" s="112"/>
      <c r="D169" s="5" t="s">
        <v>109</v>
      </c>
      <c r="E169" s="5" t="s">
        <v>111</v>
      </c>
      <c r="F169" s="59">
        <v>99</v>
      </c>
      <c r="G169" s="38"/>
      <c r="H169" s="38"/>
      <c r="I169" s="38"/>
      <c r="J169" s="38"/>
      <c r="K169" s="38"/>
      <c r="L169" s="38"/>
      <c r="M169" s="5">
        <f>SUM(G169:L169)</f>
        <v>0</v>
      </c>
      <c r="N169" s="59">
        <f>M169*F169</f>
        <v>0</v>
      </c>
      <c r="O169" s="98"/>
    </row>
    <row r="170" spans="2:15" ht="15.75" thickBot="1" x14ac:dyDescent="0.3"/>
    <row r="171" spans="2:15" ht="15.75" customHeight="1" x14ac:dyDescent="0.25">
      <c r="B171" s="99" t="s">
        <v>110</v>
      </c>
      <c r="C171" s="110" t="s">
        <v>227</v>
      </c>
      <c r="D171" s="2" t="s">
        <v>9</v>
      </c>
      <c r="E171" s="2" t="s">
        <v>12</v>
      </c>
      <c r="F171" s="57" t="s">
        <v>133</v>
      </c>
      <c r="G171" s="2">
        <v>42</v>
      </c>
      <c r="H171" s="2">
        <v>44</v>
      </c>
      <c r="I171" s="2">
        <v>46</v>
      </c>
      <c r="J171" s="2">
        <v>48</v>
      </c>
      <c r="K171" s="2">
        <v>50</v>
      </c>
      <c r="L171" s="2">
        <v>52</v>
      </c>
      <c r="M171" s="2" t="s">
        <v>7</v>
      </c>
      <c r="N171" s="57" t="s">
        <v>8</v>
      </c>
      <c r="O171" s="86"/>
    </row>
    <row r="172" spans="2:15" ht="15.75" customHeight="1" x14ac:dyDescent="0.25">
      <c r="B172" s="100"/>
      <c r="C172" s="111"/>
      <c r="D172" s="43" t="s">
        <v>15</v>
      </c>
      <c r="E172" s="43" t="s">
        <v>115</v>
      </c>
      <c r="F172" s="58">
        <v>101</v>
      </c>
      <c r="G172" s="36"/>
      <c r="H172" s="36"/>
      <c r="I172" s="36"/>
      <c r="J172" s="36"/>
      <c r="K172" s="36"/>
      <c r="L172" s="36"/>
      <c r="M172" s="4">
        <f t="shared" ref="M172:M176" si="28">SUM(G172:L172)</f>
        <v>0</v>
      </c>
      <c r="N172" s="58">
        <f t="shared" ref="N172:N176" si="29">M172*F172</f>
        <v>0</v>
      </c>
      <c r="O172" s="97">
        <f>SUM(N172:N176)</f>
        <v>0</v>
      </c>
    </row>
    <row r="173" spans="2:15" ht="15.75" customHeight="1" x14ac:dyDescent="0.25">
      <c r="B173" s="100"/>
      <c r="C173" s="111"/>
      <c r="D173" s="43" t="s">
        <v>16</v>
      </c>
      <c r="E173" s="43" t="s">
        <v>114</v>
      </c>
      <c r="F173" s="58">
        <v>101</v>
      </c>
      <c r="G173" s="36"/>
      <c r="H173" s="36"/>
      <c r="I173" s="36"/>
      <c r="J173" s="36"/>
      <c r="K173" s="36"/>
      <c r="L173" s="36"/>
      <c r="M173" s="4">
        <f t="shared" si="28"/>
        <v>0</v>
      </c>
      <c r="N173" s="58">
        <f t="shared" si="29"/>
        <v>0</v>
      </c>
      <c r="O173" s="97"/>
    </row>
    <row r="174" spans="2:15" ht="15.75" customHeight="1" x14ac:dyDescent="0.25">
      <c r="B174" s="100"/>
      <c r="C174" s="111"/>
      <c r="D174" s="51" t="s">
        <v>106</v>
      </c>
      <c r="E174" s="51" t="s">
        <v>176</v>
      </c>
      <c r="F174" s="58">
        <v>101</v>
      </c>
      <c r="G174" s="36"/>
      <c r="H174" s="36"/>
      <c r="I174" s="36"/>
      <c r="J174" s="36"/>
      <c r="K174" s="36"/>
      <c r="L174" s="36"/>
      <c r="M174" s="4">
        <f t="shared" si="28"/>
        <v>0</v>
      </c>
      <c r="N174" s="58">
        <f t="shared" si="29"/>
        <v>0</v>
      </c>
      <c r="O174" s="97"/>
    </row>
    <row r="175" spans="2:15" ht="15.75" customHeight="1" x14ac:dyDescent="0.25">
      <c r="B175" s="100"/>
      <c r="C175" s="111"/>
      <c r="D175" s="51" t="s">
        <v>158</v>
      </c>
      <c r="E175" s="53" t="s">
        <v>177</v>
      </c>
      <c r="F175" s="58">
        <v>101</v>
      </c>
      <c r="G175" s="36"/>
      <c r="H175" s="36"/>
      <c r="I175" s="36"/>
      <c r="J175" s="36"/>
      <c r="K175" s="36"/>
      <c r="L175" s="36"/>
      <c r="M175" s="4">
        <f t="shared" si="28"/>
        <v>0</v>
      </c>
      <c r="N175" s="58">
        <f t="shared" si="29"/>
        <v>0</v>
      </c>
      <c r="O175" s="97"/>
    </row>
    <row r="176" spans="2:15" ht="15.75" customHeight="1" thickBot="1" x14ac:dyDescent="0.3">
      <c r="B176" s="101"/>
      <c r="C176" s="112"/>
      <c r="D176" s="5" t="s">
        <v>109</v>
      </c>
      <c r="E176" s="5" t="s">
        <v>111</v>
      </c>
      <c r="F176" s="59">
        <v>101</v>
      </c>
      <c r="G176" s="38"/>
      <c r="H176" s="38"/>
      <c r="I176" s="38"/>
      <c r="J176" s="38"/>
      <c r="K176" s="38"/>
      <c r="L176" s="38"/>
      <c r="M176" s="5">
        <f t="shared" si="28"/>
        <v>0</v>
      </c>
      <c r="N176" s="59">
        <f t="shared" si="29"/>
        <v>0</v>
      </c>
      <c r="O176" s="98"/>
    </row>
    <row r="177" spans="2:15" ht="15.75" thickBot="1" x14ac:dyDescent="0.3"/>
    <row r="178" spans="2:15" ht="15.75" x14ac:dyDescent="0.25">
      <c r="B178" s="99" t="s">
        <v>110</v>
      </c>
      <c r="C178" s="110" t="s">
        <v>226</v>
      </c>
      <c r="D178" s="2" t="s">
        <v>9</v>
      </c>
      <c r="E178" s="2" t="s">
        <v>12</v>
      </c>
      <c r="F178" s="57" t="s">
        <v>133</v>
      </c>
      <c r="G178" s="2">
        <v>42</v>
      </c>
      <c r="H178" s="2">
        <v>44</v>
      </c>
      <c r="I178" s="2">
        <v>46</v>
      </c>
      <c r="J178" s="2">
        <v>48</v>
      </c>
      <c r="K178" s="2">
        <v>50</v>
      </c>
      <c r="L178" s="2">
        <v>52</v>
      </c>
      <c r="M178" s="2" t="s">
        <v>7</v>
      </c>
      <c r="N178" s="57" t="s">
        <v>8</v>
      </c>
      <c r="O178" s="86"/>
    </row>
    <row r="179" spans="2:15" ht="15.75" x14ac:dyDescent="0.25">
      <c r="B179" s="100"/>
      <c r="C179" s="111"/>
      <c r="D179" s="43" t="s">
        <v>15</v>
      </c>
      <c r="E179" s="43" t="s">
        <v>115</v>
      </c>
      <c r="F179" s="58">
        <v>99</v>
      </c>
      <c r="G179" s="36"/>
      <c r="H179" s="36"/>
      <c r="I179" s="36"/>
      <c r="J179" s="36"/>
      <c r="K179" s="36"/>
      <c r="L179" s="36"/>
      <c r="M179" s="4">
        <f t="shared" ref="M179:M183" si="30">SUM(G179:L179)</f>
        <v>0</v>
      </c>
      <c r="N179" s="58">
        <f t="shared" ref="N179:N183" si="31">M179*F179</f>
        <v>0</v>
      </c>
      <c r="O179" s="97">
        <f>SUM(N179:N183)</f>
        <v>0</v>
      </c>
    </row>
    <row r="180" spans="2:15" ht="15.75" x14ac:dyDescent="0.25">
      <c r="B180" s="100"/>
      <c r="C180" s="111"/>
      <c r="D180" s="43" t="s">
        <v>16</v>
      </c>
      <c r="E180" s="43" t="s">
        <v>114</v>
      </c>
      <c r="F180" s="58">
        <v>99</v>
      </c>
      <c r="G180" s="36"/>
      <c r="H180" s="36"/>
      <c r="I180" s="36"/>
      <c r="J180" s="36"/>
      <c r="K180" s="36"/>
      <c r="L180" s="36"/>
      <c r="M180" s="4">
        <f t="shared" si="30"/>
        <v>0</v>
      </c>
      <c r="N180" s="58">
        <f t="shared" si="31"/>
        <v>0</v>
      </c>
      <c r="O180" s="97"/>
    </row>
    <row r="181" spans="2:15" ht="15.75" x14ac:dyDescent="0.25">
      <c r="B181" s="100"/>
      <c r="C181" s="111"/>
      <c r="D181" s="51" t="s">
        <v>106</v>
      </c>
      <c r="E181" s="51" t="s">
        <v>176</v>
      </c>
      <c r="F181" s="58">
        <v>99</v>
      </c>
      <c r="G181" s="36"/>
      <c r="H181" s="36"/>
      <c r="I181" s="36"/>
      <c r="J181" s="36"/>
      <c r="K181" s="36"/>
      <c r="L181" s="36"/>
      <c r="M181" s="4">
        <f t="shared" si="30"/>
        <v>0</v>
      </c>
      <c r="N181" s="58">
        <f t="shared" si="31"/>
        <v>0</v>
      </c>
      <c r="O181" s="97"/>
    </row>
    <row r="182" spans="2:15" ht="15.75" x14ac:dyDescent="0.25">
      <c r="B182" s="100"/>
      <c r="C182" s="111"/>
      <c r="D182" s="51" t="s">
        <v>158</v>
      </c>
      <c r="E182" s="53" t="s">
        <v>177</v>
      </c>
      <c r="F182" s="58">
        <v>99</v>
      </c>
      <c r="G182" s="36"/>
      <c r="H182" s="36"/>
      <c r="I182" s="36"/>
      <c r="J182" s="36"/>
      <c r="K182" s="36"/>
      <c r="L182" s="36"/>
      <c r="M182" s="4">
        <f t="shared" si="30"/>
        <v>0</v>
      </c>
      <c r="N182" s="58">
        <f t="shared" si="31"/>
        <v>0</v>
      </c>
      <c r="O182" s="97"/>
    </row>
    <row r="183" spans="2:15" ht="16.5" thickBot="1" x14ac:dyDescent="0.3">
      <c r="B183" s="101"/>
      <c r="C183" s="112"/>
      <c r="D183" s="5" t="s">
        <v>109</v>
      </c>
      <c r="E183" s="5" t="s">
        <v>111</v>
      </c>
      <c r="F183" s="59">
        <v>99</v>
      </c>
      <c r="G183" s="38"/>
      <c r="H183" s="38"/>
      <c r="I183" s="38"/>
      <c r="J183" s="38"/>
      <c r="K183" s="38"/>
      <c r="L183" s="38"/>
      <c r="M183" s="5">
        <f t="shared" si="30"/>
        <v>0</v>
      </c>
      <c r="N183" s="59">
        <f t="shared" si="31"/>
        <v>0</v>
      </c>
      <c r="O183" s="98"/>
    </row>
    <row r="184" spans="2:15" ht="15.75" thickBot="1" x14ac:dyDescent="0.3"/>
    <row r="185" spans="2:15" ht="15.75" x14ac:dyDescent="0.25">
      <c r="B185" s="99" t="s">
        <v>110</v>
      </c>
      <c r="C185" s="110" t="s">
        <v>228</v>
      </c>
      <c r="D185" s="2" t="s">
        <v>9</v>
      </c>
      <c r="E185" s="2" t="s">
        <v>12</v>
      </c>
      <c r="F185" s="57" t="s">
        <v>133</v>
      </c>
      <c r="G185" s="2">
        <v>42</v>
      </c>
      <c r="H185" s="2">
        <v>44</v>
      </c>
      <c r="I185" s="2">
        <v>46</v>
      </c>
      <c r="J185" s="2">
        <v>48</v>
      </c>
      <c r="K185" s="2">
        <v>50</v>
      </c>
      <c r="L185" s="2">
        <v>52</v>
      </c>
      <c r="M185" s="2" t="s">
        <v>7</v>
      </c>
      <c r="N185" s="57" t="s">
        <v>8</v>
      </c>
      <c r="O185" s="86"/>
    </row>
    <row r="186" spans="2:15" ht="15.75" x14ac:dyDescent="0.25">
      <c r="B186" s="100"/>
      <c r="C186" s="111"/>
      <c r="D186" s="43" t="s">
        <v>15</v>
      </c>
      <c r="E186" s="43" t="s">
        <v>115</v>
      </c>
      <c r="F186" s="58">
        <v>105</v>
      </c>
      <c r="G186" s="36"/>
      <c r="H186" s="36"/>
      <c r="I186" s="36"/>
      <c r="J186" s="36"/>
      <c r="K186" s="36"/>
      <c r="L186" s="36"/>
      <c r="M186" s="4">
        <f t="shared" ref="M186:M190" si="32">SUM(G186:L186)</f>
        <v>0</v>
      </c>
      <c r="N186" s="58">
        <f t="shared" ref="N186:N190" si="33">M186*F186</f>
        <v>0</v>
      </c>
      <c r="O186" s="97">
        <f>SUM(N186:N190)</f>
        <v>0</v>
      </c>
    </row>
    <row r="187" spans="2:15" ht="15.75" x14ac:dyDescent="0.25">
      <c r="B187" s="100"/>
      <c r="C187" s="111"/>
      <c r="D187" s="43" t="s">
        <v>16</v>
      </c>
      <c r="E187" s="43" t="s">
        <v>114</v>
      </c>
      <c r="F187" s="58">
        <v>105</v>
      </c>
      <c r="G187" s="36"/>
      <c r="H187" s="36"/>
      <c r="I187" s="36"/>
      <c r="J187" s="36"/>
      <c r="K187" s="36"/>
      <c r="L187" s="36"/>
      <c r="M187" s="4">
        <f t="shared" si="32"/>
        <v>0</v>
      </c>
      <c r="N187" s="58">
        <f t="shared" si="33"/>
        <v>0</v>
      </c>
      <c r="O187" s="97"/>
    </row>
    <row r="188" spans="2:15" ht="15.75" x14ac:dyDescent="0.25">
      <c r="B188" s="100"/>
      <c r="C188" s="111"/>
      <c r="D188" s="51" t="s">
        <v>106</v>
      </c>
      <c r="E188" s="51" t="s">
        <v>176</v>
      </c>
      <c r="F188" s="58">
        <v>105</v>
      </c>
      <c r="G188" s="36"/>
      <c r="H188" s="36"/>
      <c r="I188" s="36"/>
      <c r="J188" s="36"/>
      <c r="K188" s="36"/>
      <c r="L188" s="36"/>
      <c r="M188" s="4">
        <f t="shared" si="32"/>
        <v>0</v>
      </c>
      <c r="N188" s="58">
        <f t="shared" si="33"/>
        <v>0</v>
      </c>
      <c r="O188" s="97"/>
    </row>
    <row r="189" spans="2:15" ht="15.75" x14ac:dyDescent="0.25">
      <c r="B189" s="100"/>
      <c r="C189" s="111"/>
      <c r="D189" s="51" t="s">
        <v>158</v>
      </c>
      <c r="E189" s="53" t="s">
        <v>177</v>
      </c>
      <c r="F189" s="58">
        <v>105</v>
      </c>
      <c r="G189" s="36"/>
      <c r="H189" s="36"/>
      <c r="I189" s="36"/>
      <c r="J189" s="36"/>
      <c r="K189" s="36"/>
      <c r="L189" s="36"/>
      <c r="M189" s="4">
        <f t="shared" si="32"/>
        <v>0</v>
      </c>
      <c r="N189" s="58">
        <f t="shared" si="33"/>
        <v>0</v>
      </c>
      <c r="O189" s="97"/>
    </row>
    <row r="190" spans="2:15" ht="16.5" thickBot="1" x14ac:dyDescent="0.3">
      <c r="B190" s="101"/>
      <c r="C190" s="112"/>
      <c r="D190" s="5" t="s">
        <v>109</v>
      </c>
      <c r="E190" s="5" t="s">
        <v>111</v>
      </c>
      <c r="F190" s="59">
        <v>105</v>
      </c>
      <c r="G190" s="38"/>
      <c r="H190" s="38"/>
      <c r="I190" s="38"/>
      <c r="J190" s="38"/>
      <c r="K190" s="38"/>
      <c r="L190" s="38"/>
      <c r="M190" s="5">
        <f t="shared" si="32"/>
        <v>0</v>
      </c>
      <c r="N190" s="59">
        <f t="shared" si="33"/>
        <v>0</v>
      </c>
      <c r="O190" s="98"/>
    </row>
    <row r="192" spans="2:15" ht="15.75" thickBot="1" x14ac:dyDescent="0.3"/>
    <row r="193" spans="2:15" ht="15.75" customHeight="1" x14ac:dyDescent="0.25">
      <c r="B193" s="99" t="s">
        <v>110</v>
      </c>
      <c r="C193" s="110" t="s">
        <v>139</v>
      </c>
      <c r="D193" s="2" t="s">
        <v>9</v>
      </c>
      <c r="E193" s="2" t="s">
        <v>12</v>
      </c>
      <c r="F193" s="57" t="s">
        <v>133</v>
      </c>
      <c r="G193" s="2">
        <v>42</v>
      </c>
      <c r="H193" s="2">
        <v>44</v>
      </c>
      <c r="I193" s="2">
        <v>46</v>
      </c>
      <c r="J193" s="2">
        <v>48</v>
      </c>
      <c r="K193" s="2">
        <v>50</v>
      </c>
      <c r="L193" s="2">
        <v>52</v>
      </c>
      <c r="M193" s="2" t="s">
        <v>7</v>
      </c>
      <c r="N193" s="57" t="s">
        <v>8</v>
      </c>
      <c r="O193" s="86"/>
    </row>
    <row r="194" spans="2:15" ht="15.75" customHeight="1" x14ac:dyDescent="0.25">
      <c r="B194" s="100"/>
      <c r="C194" s="111"/>
      <c r="D194" s="43" t="s">
        <v>15</v>
      </c>
      <c r="E194" s="43" t="s">
        <v>115</v>
      </c>
      <c r="F194" s="58">
        <v>111</v>
      </c>
      <c r="G194" s="36"/>
      <c r="H194" s="36"/>
      <c r="I194" s="36"/>
      <c r="J194" s="36"/>
      <c r="K194" s="36"/>
      <c r="L194" s="36"/>
      <c r="M194" s="4">
        <f t="shared" ref="M194:M197" si="34">SUM(G194:L194)</f>
        <v>0</v>
      </c>
      <c r="N194" s="58">
        <f t="shared" ref="N194:N197" si="35">M194*F194</f>
        <v>0</v>
      </c>
      <c r="O194" s="97">
        <f>SUM(N194:N198)</f>
        <v>0</v>
      </c>
    </row>
    <row r="195" spans="2:15" ht="15.75" customHeight="1" x14ac:dyDescent="0.25">
      <c r="B195" s="100"/>
      <c r="C195" s="111"/>
      <c r="D195" s="43" t="s">
        <v>16</v>
      </c>
      <c r="E195" s="43" t="s">
        <v>114</v>
      </c>
      <c r="F195" s="58">
        <v>111</v>
      </c>
      <c r="G195" s="36"/>
      <c r="H195" s="36"/>
      <c r="I195" s="36"/>
      <c r="J195" s="36"/>
      <c r="K195" s="36"/>
      <c r="L195" s="36"/>
      <c r="M195" s="4">
        <f t="shared" si="34"/>
        <v>0</v>
      </c>
      <c r="N195" s="58">
        <f t="shared" si="35"/>
        <v>0</v>
      </c>
      <c r="O195" s="97"/>
    </row>
    <row r="196" spans="2:15" ht="15.75" customHeight="1" x14ac:dyDescent="0.25">
      <c r="B196" s="100"/>
      <c r="C196" s="111"/>
      <c r="D196" s="51" t="s">
        <v>106</v>
      </c>
      <c r="E196" s="51" t="s">
        <v>176</v>
      </c>
      <c r="F196" s="58">
        <v>111</v>
      </c>
      <c r="G196" s="36"/>
      <c r="H196" s="36"/>
      <c r="I196" s="36"/>
      <c r="J196" s="36"/>
      <c r="K196" s="36"/>
      <c r="L196" s="36"/>
      <c r="M196" s="4">
        <f t="shared" si="34"/>
        <v>0</v>
      </c>
      <c r="N196" s="58">
        <f t="shared" si="35"/>
        <v>0</v>
      </c>
      <c r="O196" s="97"/>
    </row>
    <row r="197" spans="2:15" ht="15.75" customHeight="1" x14ac:dyDescent="0.25">
      <c r="B197" s="100"/>
      <c r="C197" s="111"/>
      <c r="D197" s="51" t="s">
        <v>158</v>
      </c>
      <c r="E197" s="53" t="s">
        <v>177</v>
      </c>
      <c r="F197" s="58">
        <v>111</v>
      </c>
      <c r="G197" s="37"/>
      <c r="H197" s="37"/>
      <c r="I197" s="37"/>
      <c r="J197" s="37"/>
      <c r="K197" s="37"/>
      <c r="L197" s="37"/>
      <c r="M197" s="4">
        <f t="shared" si="34"/>
        <v>0</v>
      </c>
      <c r="N197" s="58">
        <f t="shared" si="35"/>
        <v>0</v>
      </c>
      <c r="O197" s="97"/>
    </row>
    <row r="198" spans="2:15" ht="15.75" customHeight="1" thickBot="1" x14ac:dyDescent="0.3">
      <c r="B198" s="101"/>
      <c r="C198" s="112"/>
      <c r="D198" s="5" t="s">
        <v>109</v>
      </c>
      <c r="E198" s="5" t="s">
        <v>111</v>
      </c>
      <c r="F198" s="59">
        <v>111</v>
      </c>
      <c r="G198" s="38"/>
      <c r="H198" s="38"/>
      <c r="I198" s="38"/>
      <c r="J198" s="38"/>
      <c r="K198" s="38"/>
      <c r="L198" s="38"/>
      <c r="M198" s="5">
        <f>SUM(G198:L198)</f>
        <v>0</v>
      </c>
      <c r="N198" s="59">
        <f>M198*F198</f>
        <v>0</v>
      </c>
      <c r="O198" s="98"/>
    </row>
    <row r="200" spans="2:15" ht="15.75" thickBot="1" x14ac:dyDescent="0.3"/>
    <row r="201" spans="2:15" ht="21.75" thickBot="1" x14ac:dyDescent="0.3">
      <c r="C201" s="8" t="s">
        <v>27</v>
      </c>
    </row>
    <row r="203" spans="2:15" ht="15.75" thickBot="1" x14ac:dyDescent="0.3"/>
    <row r="204" spans="2:15" ht="15.75" customHeight="1" x14ac:dyDescent="0.25">
      <c r="B204" s="99" t="s">
        <v>110</v>
      </c>
      <c r="C204" s="110" t="s">
        <v>178</v>
      </c>
      <c r="D204" s="2" t="s">
        <v>9</v>
      </c>
      <c r="E204" s="2" t="s">
        <v>12</v>
      </c>
      <c r="F204" s="57" t="s">
        <v>133</v>
      </c>
      <c r="G204" s="2">
        <v>31</v>
      </c>
      <c r="H204" s="2">
        <v>32</v>
      </c>
      <c r="I204" s="2">
        <v>33</v>
      </c>
      <c r="J204" s="2">
        <v>34</v>
      </c>
      <c r="K204" s="2">
        <v>36</v>
      </c>
      <c r="L204" s="2">
        <v>38</v>
      </c>
      <c r="M204" s="2" t="s">
        <v>7</v>
      </c>
      <c r="N204" s="57" t="s">
        <v>8</v>
      </c>
      <c r="O204" s="86"/>
    </row>
    <row r="205" spans="2:15" ht="15.75" customHeight="1" x14ac:dyDescent="0.25">
      <c r="B205" s="100"/>
      <c r="C205" s="111"/>
      <c r="D205" s="43" t="s">
        <v>15</v>
      </c>
      <c r="E205" s="43" t="s">
        <v>115</v>
      </c>
      <c r="F205" s="58">
        <v>82</v>
      </c>
      <c r="G205" s="36"/>
      <c r="H205" s="36"/>
      <c r="I205" s="36"/>
      <c r="J205" s="36"/>
      <c r="K205" s="36"/>
      <c r="L205" s="36"/>
      <c r="M205" s="4">
        <f>SUM(G205:L205)</f>
        <v>0</v>
      </c>
      <c r="N205" s="58">
        <f t="shared" ref="N205:N207" si="36">M205*F205</f>
        <v>0</v>
      </c>
      <c r="O205" s="97">
        <f>SUM(N205:N208)</f>
        <v>0</v>
      </c>
    </row>
    <row r="206" spans="2:15" ht="15.75" customHeight="1" x14ac:dyDescent="0.25">
      <c r="B206" s="100"/>
      <c r="C206" s="111"/>
      <c r="D206" s="51" t="s">
        <v>106</v>
      </c>
      <c r="E206" s="51" t="s">
        <v>176</v>
      </c>
      <c r="F206" s="58">
        <v>82</v>
      </c>
      <c r="G206" s="36"/>
      <c r="H206" s="36"/>
      <c r="I206" s="36"/>
      <c r="J206" s="36"/>
      <c r="K206" s="36"/>
      <c r="L206" s="36"/>
      <c r="M206" s="4">
        <f t="shared" ref="M206:M207" si="37">SUM(G206:L206)</f>
        <v>0</v>
      </c>
      <c r="N206" s="58">
        <f t="shared" si="36"/>
        <v>0</v>
      </c>
      <c r="O206" s="97"/>
    </row>
    <row r="207" spans="2:15" ht="15.75" customHeight="1" x14ac:dyDescent="0.25">
      <c r="B207" s="100"/>
      <c r="C207" s="111"/>
      <c r="D207" s="51" t="s">
        <v>158</v>
      </c>
      <c r="E207" s="53" t="s">
        <v>177</v>
      </c>
      <c r="F207" s="58">
        <v>82</v>
      </c>
      <c r="G207" s="37"/>
      <c r="H207" s="37"/>
      <c r="I207" s="37"/>
      <c r="J207" s="37"/>
      <c r="K207" s="37"/>
      <c r="L207" s="37"/>
      <c r="M207" s="4">
        <f t="shared" si="37"/>
        <v>0</v>
      </c>
      <c r="N207" s="58">
        <f t="shared" si="36"/>
        <v>0</v>
      </c>
      <c r="O207" s="97"/>
    </row>
    <row r="208" spans="2:15" ht="16.5" customHeight="1" thickBot="1" x14ac:dyDescent="0.3">
      <c r="B208" s="101"/>
      <c r="C208" s="112"/>
      <c r="D208" s="5" t="s">
        <v>16</v>
      </c>
      <c r="E208" s="5" t="s">
        <v>114</v>
      </c>
      <c r="F208" s="59">
        <v>82</v>
      </c>
      <c r="G208" s="38"/>
      <c r="H208" s="38"/>
      <c r="I208" s="38"/>
      <c r="J208" s="38"/>
      <c r="K208" s="38"/>
      <c r="L208" s="38"/>
      <c r="M208" s="5">
        <f>SUM(G208:L208)</f>
        <v>0</v>
      </c>
      <c r="N208" s="59">
        <f>M208*F208</f>
        <v>0</v>
      </c>
      <c r="O208" s="98"/>
    </row>
    <row r="214" spans="2:15" ht="15.75" thickBot="1" x14ac:dyDescent="0.3"/>
    <row r="215" spans="2:15" ht="22.5" thickTop="1" thickBot="1" x14ac:dyDescent="0.3">
      <c r="B215" s="102" t="s">
        <v>75</v>
      </c>
      <c r="C215" s="103"/>
      <c r="E215" s="107" t="s">
        <v>62</v>
      </c>
      <c r="F215" s="108"/>
      <c r="G215" s="109"/>
    </row>
    <row r="217" spans="2:15" ht="15.75" thickBot="1" x14ac:dyDescent="0.3"/>
    <row r="218" spans="2:15" ht="21.75" thickBot="1" x14ac:dyDescent="0.3">
      <c r="C218" s="8" t="s">
        <v>28</v>
      </c>
    </row>
    <row r="220" spans="2:15" ht="15.75" thickBot="1" x14ac:dyDescent="0.3"/>
    <row r="221" spans="2:15" ht="25.5" customHeight="1" x14ac:dyDescent="0.25">
      <c r="B221" s="99" t="s">
        <v>61</v>
      </c>
      <c r="C221" s="104" t="s">
        <v>140</v>
      </c>
      <c r="D221" s="2" t="s">
        <v>9</v>
      </c>
      <c r="E221" s="2" t="s">
        <v>12</v>
      </c>
      <c r="F221" s="57" t="s">
        <v>133</v>
      </c>
      <c r="G221" s="2">
        <v>42</v>
      </c>
      <c r="H221" s="2">
        <v>44</v>
      </c>
      <c r="I221" s="2">
        <v>46</v>
      </c>
      <c r="J221" s="2">
        <v>48</v>
      </c>
      <c r="K221" s="2">
        <v>50</v>
      </c>
      <c r="L221" s="2">
        <v>52</v>
      </c>
      <c r="M221" s="2" t="s">
        <v>7</v>
      </c>
      <c r="N221" s="57" t="s">
        <v>8</v>
      </c>
      <c r="O221" s="86"/>
    </row>
    <row r="222" spans="2:15" ht="24" customHeight="1" x14ac:dyDescent="0.25">
      <c r="B222" s="100"/>
      <c r="C222" s="105"/>
      <c r="D222" s="4" t="s">
        <v>64</v>
      </c>
      <c r="E222" s="4" t="s">
        <v>65</v>
      </c>
      <c r="F222" s="61">
        <v>109</v>
      </c>
      <c r="G222" s="49"/>
      <c r="H222" s="49"/>
      <c r="I222" s="49"/>
      <c r="J222" s="49"/>
      <c r="K222" s="49"/>
      <c r="L222" s="49"/>
      <c r="M222" s="4">
        <f t="shared" ref="M222:M223" si="38">SUM(G222:L222)</f>
        <v>0</v>
      </c>
      <c r="N222" s="61">
        <f t="shared" ref="N222:N223" si="39">M222*F222</f>
        <v>0</v>
      </c>
      <c r="O222" s="97">
        <f>SUM(N222:N223)</f>
        <v>0</v>
      </c>
    </row>
    <row r="223" spans="2:15" ht="28.5" customHeight="1" thickBot="1" x14ac:dyDescent="0.3">
      <c r="B223" s="101"/>
      <c r="C223" s="106"/>
      <c r="D223" s="48" t="s">
        <v>15</v>
      </c>
      <c r="E223" s="48" t="s">
        <v>63</v>
      </c>
      <c r="F223" s="59">
        <v>109</v>
      </c>
      <c r="G223" s="38"/>
      <c r="H223" s="38"/>
      <c r="I223" s="38"/>
      <c r="J223" s="38"/>
      <c r="K223" s="38"/>
      <c r="L223" s="38"/>
      <c r="M223" s="48">
        <f t="shared" si="38"/>
        <v>0</v>
      </c>
      <c r="N223" s="59">
        <f t="shared" si="39"/>
        <v>0</v>
      </c>
      <c r="O223" s="98"/>
    </row>
    <row r="226" spans="2:15" ht="15.75" thickBot="1" x14ac:dyDescent="0.3"/>
    <row r="227" spans="2:15" ht="21.75" thickBot="1" x14ac:dyDescent="0.3">
      <c r="C227" s="8" t="s">
        <v>27</v>
      </c>
    </row>
    <row r="229" spans="2:15" ht="15.75" thickBot="1" x14ac:dyDescent="0.3"/>
    <row r="230" spans="2:15" ht="25.5" customHeight="1" x14ac:dyDescent="0.25">
      <c r="B230" s="99" t="s">
        <v>61</v>
      </c>
      <c r="C230" s="136" t="s">
        <v>101</v>
      </c>
      <c r="D230" s="2" t="s">
        <v>9</v>
      </c>
      <c r="E230" s="2" t="s">
        <v>12</v>
      </c>
      <c r="F230" s="57" t="s">
        <v>133</v>
      </c>
      <c r="G230" s="2">
        <v>31</v>
      </c>
      <c r="H230" s="2">
        <v>32</v>
      </c>
      <c r="I230" s="2">
        <v>33</v>
      </c>
      <c r="J230" s="2">
        <v>34</v>
      </c>
      <c r="K230" s="2">
        <v>36</v>
      </c>
      <c r="L230" s="2">
        <v>38</v>
      </c>
      <c r="M230" s="2" t="s">
        <v>7</v>
      </c>
      <c r="N230" s="57" t="s">
        <v>8</v>
      </c>
      <c r="O230" s="86"/>
    </row>
    <row r="231" spans="2:15" ht="24" customHeight="1" x14ac:dyDescent="0.25">
      <c r="B231" s="100"/>
      <c r="C231" s="138"/>
      <c r="D231" s="4" t="s">
        <v>64</v>
      </c>
      <c r="E231" s="4" t="s">
        <v>65</v>
      </c>
      <c r="F231" s="61">
        <v>109</v>
      </c>
      <c r="G231" s="49"/>
      <c r="H231" s="49"/>
      <c r="I231" s="49"/>
      <c r="J231" s="49"/>
      <c r="K231" s="49"/>
      <c r="L231" s="49"/>
      <c r="M231" s="4">
        <f>SUM(G231:L231)</f>
        <v>0</v>
      </c>
      <c r="N231" s="61">
        <f>M231*F231</f>
        <v>0</v>
      </c>
      <c r="O231" s="97">
        <f>SUM(N231:N232)</f>
        <v>0</v>
      </c>
    </row>
    <row r="232" spans="2:15" ht="24" customHeight="1" thickBot="1" x14ac:dyDescent="0.3">
      <c r="B232" s="101"/>
      <c r="C232" s="137"/>
      <c r="D232" s="48" t="s">
        <v>15</v>
      </c>
      <c r="E232" s="48" t="s">
        <v>63</v>
      </c>
      <c r="F232" s="59">
        <v>109</v>
      </c>
      <c r="G232" s="38"/>
      <c r="H232" s="38"/>
      <c r="I232" s="38"/>
      <c r="J232" s="38"/>
      <c r="K232" s="38"/>
      <c r="L232" s="38"/>
      <c r="M232" s="48">
        <f t="shared" ref="M232" si="40">SUM(G232:L232)</f>
        <v>0</v>
      </c>
      <c r="N232" s="59">
        <f t="shared" ref="N232" si="41">M232*F232</f>
        <v>0</v>
      </c>
      <c r="O232" s="98"/>
    </row>
    <row r="237" spans="2:15" ht="16.5" customHeight="1" thickBot="1" x14ac:dyDescent="0.3"/>
    <row r="238" spans="2:15" ht="21" customHeight="1" thickTop="1" thickBot="1" x14ac:dyDescent="0.3">
      <c r="B238" s="102" t="s">
        <v>213</v>
      </c>
      <c r="C238" s="103"/>
      <c r="E238" s="107" t="s">
        <v>29</v>
      </c>
      <c r="F238" s="108"/>
      <c r="G238" s="109"/>
    </row>
    <row r="239" spans="2:15" ht="16.5" customHeight="1" x14ac:dyDescent="0.25">
      <c r="B239" s="7"/>
      <c r="C239" s="7"/>
      <c r="E239" s="45"/>
      <c r="F239" s="62"/>
      <c r="G239" s="45"/>
    </row>
    <row r="240" spans="2:15" ht="16.5" customHeight="1" x14ac:dyDescent="0.25">
      <c r="B240" s="7"/>
      <c r="C240" s="7"/>
      <c r="E240" s="45"/>
      <c r="F240" s="62"/>
      <c r="G240" s="45"/>
    </row>
    <row r="241" spans="2:15" ht="16.5" customHeight="1" thickBot="1" x14ac:dyDescent="0.3">
      <c r="C241" s="35"/>
    </row>
    <row r="242" spans="2:15" ht="16.5" customHeight="1" thickBot="1" x14ac:dyDescent="0.3">
      <c r="C242" s="8" t="s">
        <v>28</v>
      </c>
    </row>
    <row r="243" spans="2:15" ht="16.5" customHeight="1" thickBot="1" x14ac:dyDescent="0.3">
      <c r="C243" s="35"/>
    </row>
    <row r="244" spans="2:15" ht="16.5" customHeight="1" x14ac:dyDescent="0.25">
      <c r="B244" s="99" t="s">
        <v>179</v>
      </c>
      <c r="C244" s="110" t="s">
        <v>141</v>
      </c>
      <c r="D244" s="2" t="s">
        <v>9</v>
      </c>
      <c r="E244" s="2" t="s">
        <v>12</v>
      </c>
      <c r="F244" s="57" t="s">
        <v>133</v>
      </c>
      <c r="G244" s="2">
        <v>42</v>
      </c>
      <c r="H244" s="2">
        <v>44</v>
      </c>
      <c r="I244" s="2">
        <v>46</v>
      </c>
      <c r="J244" s="2">
        <v>48</v>
      </c>
      <c r="K244" s="2">
        <v>50</v>
      </c>
      <c r="L244" s="2">
        <v>52</v>
      </c>
      <c r="M244" s="2" t="s">
        <v>7</v>
      </c>
      <c r="N244" s="57" t="s">
        <v>8</v>
      </c>
      <c r="O244" s="86"/>
    </row>
    <row r="245" spans="2:15" ht="16.5" customHeight="1" x14ac:dyDescent="0.25">
      <c r="B245" s="100"/>
      <c r="C245" s="111"/>
      <c r="D245" s="43" t="s">
        <v>25</v>
      </c>
      <c r="E245" s="43" t="s">
        <v>180</v>
      </c>
      <c r="F245" s="61">
        <v>109</v>
      </c>
      <c r="G245" s="36"/>
      <c r="H245" s="36"/>
      <c r="I245" s="36"/>
      <c r="J245" s="36"/>
      <c r="K245" s="36"/>
      <c r="L245" s="36"/>
      <c r="M245" s="4">
        <f>SUM(G245:L245)</f>
        <v>0</v>
      </c>
      <c r="N245" s="58">
        <f>M245*F245</f>
        <v>0</v>
      </c>
      <c r="O245" s="97">
        <f>SUM(N245:N247)</f>
        <v>0</v>
      </c>
    </row>
    <row r="246" spans="2:15" ht="16.5" customHeight="1" x14ac:dyDescent="0.25">
      <c r="B246" s="100"/>
      <c r="C246" s="111"/>
      <c r="D246" s="4" t="s">
        <v>15</v>
      </c>
      <c r="E246" s="40" t="s">
        <v>181</v>
      </c>
      <c r="F246" s="58">
        <v>109</v>
      </c>
      <c r="G246" s="36"/>
      <c r="H246" s="36"/>
      <c r="I246" s="36"/>
      <c r="J246" s="36"/>
      <c r="K246" s="36"/>
      <c r="L246" s="36"/>
      <c r="M246" s="4">
        <f>SUM(G246:L246)</f>
        <v>0</v>
      </c>
      <c r="N246" s="58">
        <f>M246*F246</f>
        <v>0</v>
      </c>
      <c r="O246" s="97"/>
    </row>
    <row r="247" spans="2:15" ht="16.5" customHeight="1" thickBot="1" x14ac:dyDescent="0.3">
      <c r="B247" s="101"/>
      <c r="C247" s="112"/>
      <c r="D247" s="5" t="s">
        <v>16</v>
      </c>
      <c r="E247" s="41" t="s">
        <v>182</v>
      </c>
      <c r="F247" s="63">
        <v>109</v>
      </c>
      <c r="G247" s="38"/>
      <c r="H247" s="38"/>
      <c r="I247" s="38"/>
      <c r="J247" s="38"/>
      <c r="K247" s="38"/>
      <c r="L247" s="38"/>
      <c r="M247" s="5">
        <f>SUM(G247:L247)</f>
        <v>0</v>
      </c>
      <c r="N247" s="59">
        <f>M247*F247</f>
        <v>0</v>
      </c>
      <c r="O247" s="98"/>
    </row>
    <row r="248" spans="2:15" ht="16.5" customHeight="1" x14ac:dyDescent="0.25"/>
    <row r="251" spans="2:15" ht="16.5" customHeight="1" thickBot="1" x14ac:dyDescent="0.3"/>
    <row r="252" spans="2:15" ht="20.45" customHeight="1" thickTop="1" thickBot="1" x14ac:dyDescent="0.3">
      <c r="B252" s="102" t="s">
        <v>82</v>
      </c>
      <c r="C252" s="103"/>
      <c r="E252" s="107" t="s">
        <v>29</v>
      </c>
      <c r="F252" s="108"/>
      <c r="G252" s="109"/>
    </row>
    <row r="253" spans="2:15" ht="16.5" customHeight="1" x14ac:dyDescent="0.25">
      <c r="B253" s="7"/>
      <c r="C253" s="7"/>
      <c r="E253" s="45"/>
      <c r="F253" s="62"/>
      <c r="G253" s="45"/>
    </row>
    <row r="254" spans="2:15" ht="16.5" customHeight="1" x14ac:dyDescent="0.25">
      <c r="B254" s="7"/>
      <c r="C254" s="7"/>
      <c r="E254" s="45"/>
      <c r="F254" s="62"/>
      <c r="G254" s="45"/>
    </row>
    <row r="255" spans="2:15" ht="16.5" customHeight="1" thickBot="1" x14ac:dyDescent="0.3">
      <c r="C255" s="35"/>
    </row>
    <row r="256" spans="2:15" ht="16.5" customHeight="1" thickBot="1" x14ac:dyDescent="0.3">
      <c r="C256" s="8" t="s">
        <v>10</v>
      </c>
    </row>
    <row r="257" spans="2:15" ht="16.5" customHeight="1" thickBot="1" x14ac:dyDescent="0.3">
      <c r="C257" s="35"/>
    </row>
    <row r="258" spans="2:15" ht="16.5" customHeight="1" x14ac:dyDescent="0.25">
      <c r="B258" s="99" t="s">
        <v>86</v>
      </c>
      <c r="C258" s="104" t="s">
        <v>142</v>
      </c>
      <c r="D258" s="2" t="s">
        <v>9</v>
      </c>
      <c r="E258" s="2" t="s">
        <v>12</v>
      </c>
      <c r="F258" s="57" t="s">
        <v>133</v>
      </c>
      <c r="G258" s="2">
        <v>42</v>
      </c>
      <c r="H258" s="2">
        <v>44</v>
      </c>
      <c r="I258" s="2">
        <v>46</v>
      </c>
      <c r="J258" s="2">
        <v>48</v>
      </c>
      <c r="K258" s="2">
        <v>50</v>
      </c>
      <c r="L258" s="2">
        <v>52</v>
      </c>
      <c r="M258" s="2" t="s">
        <v>7</v>
      </c>
      <c r="N258" s="57" t="s">
        <v>8</v>
      </c>
      <c r="O258" s="86"/>
    </row>
    <row r="259" spans="2:15" ht="16.5" customHeight="1" x14ac:dyDescent="0.25">
      <c r="B259" s="100"/>
      <c r="C259" s="105"/>
      <c r="D259" s="4" t="s">
        <v>15</v>
      </c>
      <c r="E259" s="4" t="s">
        <v>85</v>
      </c>
      <c r="F259" s="58">
        <v>97</v>
      </c>
      <c r="G259" s="36"/>
      <c r="H259" s="36"/>
      <c r="I259" s="36"/>
      <c r="J259" s="36"/>
      <c r="K259" s="36"/>
      <c r="L259" s="36"/>
      <c r="M259" s="4">
        <f t="shared" ref="M259:M264" si="42">SUM(G259:L259)</f>
        <v>0</v>
      </c>
      <c r="N259" s="58">
        <f t="shared" ref="N259:N264" si="43">M259*F259</f>
        <v>0</v>
      </c>
      <c r="O259" s="97">
        <f>SUM(N259:N264)</f>
        <v>0</v>
      </c>
    </row>
    <row r="260" spans="2:15" ht="16.5" customHeight="1" x14ac:dyDescent="0.25">
      <c r="B260" s="100"/>
      <c r="C260" s="105"/>
      <c r="D260" s="4" t="s">
        <v>109</v>
      </c>
      <c r="E260" s="4" t="s">
        <v>117</v>
      </c>
      <c r="F260" s="58">
        <v>97</v>
      </c>
      <c r="G260" s="36"/>
      <c r="H260" s="36"/>
      <c r="I260" s="36"/>
      <c r="J260" s="36"/>
      <c r="K260" s="36"/>
      <c r="L260" s="36"/>
      <c r="M260" s="4">
        <f t="shared" si="42"/>
        <v>0</v>
      </c>
      <c r="N260" s="58">
        <f t="shared" si="43"/>
        <v>0</v>
      </c>
      <c r="O260" s="97"/>
    </row>
    <row r="261" spans="2:15" ht="16.5" customHeight="1" x14ac:dyDescent="0.25">
      <c r="B261" s="100"/>
      <c r="C261" s="105"/>
      <c r="D261" s="51" t="s">
        <v>158</v>
      </c>
      <c r="E261" s="51" t="s">
        <v>230</v>
      </c>
      <c r="F261" s="58">
        <v>97</v>
      </c>
      <c r="G261" s="37"/>
      <c r="H261" s="37"/>
      <c r="I261" s="37"/>
      <c r="J261" s="37"/>
      <c r="K261" s="37"/>
      <c r="L261" s="37"/>
      <c r="M261" s="4">
        <f t="shared" si="42"/>
        <v>0</v>
      </c>
      <c r="N261" s="58">
        <f t="shared" si="43"/>
        <v>0</v>
      </c>
      <c r="O261" s="97"/>
    </row>
    <row r="262" spans="2:15" ht="16.5" customHeight="1" x14ac:dyDescent="0.25">
      <c r="B262" s="100"/>
      <c r="C262" s="105"/>
      <c r="D262" s="51" t="s">
        <v>155</v>
      </c>
      <c r="E262" s="51" t="s">
        <v>183</v>
      </c>
      <c r="F262" s="58">
        <v>97</v>
      </c>
      <c r="G262" s="37"/>
      <c r="H262" s="37"/>
      <c r="I262" s="37"/>
      <c r="J262" s="37"/>
      <c r="K262" s="37"/>
      <c r="L262" s="37"/>
      <c r="M262" s="4">
        <f t="shared" si="42"/>
        <v>0</v>
      </c>
      <c r="N262" s="58">
        <f t="shared" si="43"/>
        <v>0</v>
      </c>
      <c r="O262" s="97"/>
    </row>
    <row r="263" spans="2:15" ht="16.5" customHeight="1" x14ac:dyDescent="0.25">
      <c r="B263" s="100"/>
      <c r="C263" s="105"/>
      <c r="D263" s="4" t="s">
        <v>25</v>
      </c>
      <c r="E263" s="4" t="s">
        <v>83</v>
      </c>
      <c r="F263" s="58">
        <v>97</v>
      </c>
      <c r="G263" s="37"/>
      <c r="H263" s="37"/>
      <c r="I263" s="37"/>
      <c r="J263" s="37"/>
      <c r="K263" s="37"/>
      <c r="L263" s="37"/>
      <c r="M263" s="4">
        <f t="shared" si="42"/>
        <v>0</v>
      </c>
      <c r="N263" s="58">
        <f t="shared" si="43"/>
        <v>0</v>
      </c>
      <c r="O263" s="97"/>
    </row>
    <row r="264" spans="2:15" ht="16.5" customHeight="1" thickBot="1" x14ac:dyDescent="0.3">
      <c r="B264" s="101"/>
      <c r="C264" s="106"/>
      <c r="D264" s="5" t="s">
        <v>104</v>
      </c>
      <c r="E264" s="5" t="s">
        <v>219</v>
      </c>
      <c r="F264" s="59">
        <v>97</v>
      </c>
      <c r="G264" s="38"/>
      <c r="H264" s="38"/>
      <c r="I264" s="38"/>
      <c r="J264" s="38"/>
      <c r="K264" s="38"/>
      <c r="L264" s="38"/>
      <c r="M264" s="5">
        <f t="shared" si="42"/>
        <v>0</v>
      </c>
      <c r="N264" s="59">
        <f t="shared" si="43"/>
        <v>0</v>
      </c>
      <c r="O264" s="98"/>
    </row>
    <row r="265" spans="2:15" ht="16.5" customHeight="1" x14ac:dyDescent="0.25">
      <c r="F265" s="1"/>
      <c r="N265" s="1"/>
      <c r="O265" s="1"/>
    </row>
    <row r="266" spans="2:15" ht="16.5" customHeight="1" thickBot="1" x14ac:dyDescent="0.3">
      <c r="C266" s="35"/>
    </row>
    <row r="267" spans="2:15" ht="15.75" customHeight="1" x14ac:dyDescent="0.25">
      <c r="B267" s="99" t="s">
        <v>86</v>
      </c>
      <c r="C267" s="104" t="s">
        <v>145</v>
      </c>
      <c r="D267" s="2" t="s">
        <v>9</v>
      </c>
      <c r="E267" s="2" t="s">
        <v>12</v>
      </c>
      <c r="F267" s="57" t="s">
        <v>133</v>
      </c>
      <c r="G267" s="2">
        <v>42</v>
      </c>
      <c r="H267" s="2">
        <v>44</v>
      </c>
      <c r="I267" s="2">
        <v>46</v>
      </c>
      <c r="J267" s="2">
        <v>48</v>
      </c>
      <c r="K267" s="2">
        <v>50</v>
      </c>
      <c r="L267" s="2">
        <v>52</v>
      </c>
      <c r="M267" s="2" t="s">
        <v>7</v>
      </c>
      <c r="N267" s="57" t="s">
        <v>8</v>
      </c>
      <c r="O267" s="86"/>
    </row>
    <row r="268" spans="2:15" ht="15.75" customHeight="1" x14ac:dyDescent="0.25">
      <c r="B268" s="100"/>
      <c r="C268" s="105"/>
      <c r="D268" s="4" t="s">
        <v>15</v>
      </c>
      <c r="E268" s="4" t="s">
        <v>85</v>
      </c>
      <c r="F268" s="58">
        <v>97</v>
      </c>
      <c r="G268" s="36"/>
      <c r="H268" s="36"/>
      <c r="I268" s="36"/>
      <c r="J268" s="36"/>
      <c r="K268" s="36"/>
      <c r="L268" s="36"/>
      <c r="M268" s="4">
        <f t="shared" ref="M268:M273" si="44">SUM(G268:L268)</f>
        <v>0</v>
      </c>
      <c r="N268" s="58">
        <f t="shared" ref="N268:N273" si="45">M268*F268</f>
        <v>0</v>
      </c>
      <c r="O268" s="97">
        <f>SUM(N268:N273)</f>
        <v>0</v>
      </c>
    </row>
    <row r="269" spans="2:15" ht="16.5" customHeight="1" x14ac:dyDescent="0.25">
      <c r="B269" s="100"/>
      <c r="C269" s="105"/>
      <c r="D269" s="4" t="s">
        <v>109</v>
      </c>
      <c r="E269" s="4" t="s">
        <v>117</v>
      </c>
      <c r="F269" s="58">
        <v>97</v>
      </c>
      <c r="G269" s="36"/>
      <c r="H269" s="36"/>
      <c r="I269" s="36"/>
      <c r="J269" s="36"/>
      <c r="K269" s="36"/>
      <c r="L269" s="36"/>
      <c r="M269" s="4">
        <f t="shared" si="44"/>
        <v>0</v>
      </c>
      <c r="N269" s="58">
        <f t="shared" si="45"/>
        <v>0</v>
      </c>
      <c r="O269" s="97"/>
    </row>
    <row r="270" spans="2:15" ht="16.5" customHeight="1" x14ac:dyDescent="0.25">
      <c r="B270" s="100"/>
      <c r="C270" s="105"/>
      <c r="D270" s="51" t="s">
        <v>158</v>
      </c>
      <c r="E270" s="51" t="s">
        <v>230</v>
      </c>
      <c r="F270" s="58">
        <v>97</v>
      </c>
      <c r="G270" s="37"/>
      <c r="H270" s="37"/>
      <c r="I270" s="37"/>
      <c r="J270" s="37"/>
      <c r="K270" s="37"/>
      <c r="L270" s="37"/>
      <c r="M270" s="4">
        <f t="shared" si="44"/>
        <v>0</v>
      </c>
      <c r="N270" s="58">
        <f t="shared" si="45"/>
        <v>0</v>
      </c>
      <c r="O270" s="97"/>
    </row>
    <row r="271" spans="2:15" ht="15.75" customHeight="1" x14ac:dyDescent="0.25">
      <c r="B271" s="100"/>
      <c r="C271" s="105"/>
      <c r="D271" s="51" t="s">
        <v>155</v>
      </c>
      <c r="E271" s="51" t="s">
        <v>183</v>
      </c>
      <c r="F271" s="58">
        <v>97</v>
      </c>
      <c r="G271" s="37"/>
      <c r="H271" s="37"/>
      <c r="I271" s="37"/>
      <c r="J271" s="37"/>
      <c r="K271" s="37"/>
      <c r="L271" s="37"/>
      <c r="M271" s="4">
        <f t="shared" si="44"/>
        <v>0</v>
      </c>
      <c r="N271" s="58">
        <f t="shared" si="45"/>
        <v>0</v>
      </c>
      <c r="O271" s="97"/>
    </row>
    <row r="272" spans="2:15" ht="15.75" customHeight="1" x14ac:dyDescent="0.25">
      <c r="B272" s="100"/>
      <c r="C272" s="105"/>
      <c r="D272" s="4" t="s">
        <v>25</v>
      </c>
      <c r="E272" s="4" t="s">
        <v>83</v>
      </c>
      <c r="F272" s="58">
        <v>97</v>
      </c>
      <c r="G272" s="37"/>
      <c r="H272" s="37"/>
      <c r="I272" s="37"/>
      <c r="J272" s="37"/>
      <c r="K272" s="37"/>
      <c r="L272" s="37"/>
      <c r="M272" s="4">
        <f t="shared" si="44"/>
        <v>0</v>
      </c>
      <c r="N272" s="58">
        <f t="shared" si="45"/>
        <v>0</v>
      </c>
      <c r="O272" s="97"/>
    </row>
    <row r="273" spans="2:15" ht="16.5" customHeight="1" thickBot="1" x14ac:dyDescent="0.3">
      <c r="B273" s="101"/>
      <c r="C273" s="106"/>
      <c r="D273" s="5" t="s">
        <v>104</v>
      </c>
      <c r="E273" s="5" t="s">
        <v>219</v>
      </c>
      <c r="F273" s="59">
        <v>97</v>
      </c>
      <c r="G273" s="38"/>
      <c r="H273" s="38"/>
      <c r="I273" s="38"/>
      <c r="J273" s="38"/>
      <c r="K273" s="38"/>
      <c r="L273" s="38"/>
      <c r="M273" s="5">
        <f t="shared" si="44"/>
        <v>0</v>
      </c>
      <c r="N273" s="59">
        <f t="shared" si="45"/>
        <v>0</v>
      </c>
      <c r="O273" s="98"/>
    </row>
    <row r="274" spans="2:15" ht="16.5" customHeight="1" x14ac:dyDescent="0.25">
      <c r="C274" s="35"/>
    </row>
    <row r="275" spans="2:15" ht="15.75" thickBot="1" x14ac:dyDescent="0.3"/>
    <row r="276" spans="2:15" ht="15.75" customHeight="1" x14ac:dyDescent="0.25">
      <c r="B276" s="99" t="s">
        <v>86</v>
      </c>
      <c r="C276" s="104" t="s">
        <v>143</v>
      </c>
      <c r="D276" s="2" t="s">
        <v>9</v>
      </c>
      <c r="E276" s="2" t="s">
        <v>12</v>
      </c>
      <c r="F276" s="57" t="s">
        <v>133</v>
      </c>
      <c r="G276" s="2">
        <v>42</v>
      </c>
      <c r="H276" s="2">
        <v>44</v>
      </c>
      <c r="I276" s="2">
        <v>46</v>
      </c>
      <c r="J276" s="2">
        <v>48</v>
      </c>
      <c r="K276" s="2">
        <v>50</v>
      </c>
      <c r="L276" s="2">
        <v>52</v>
      </c>
      <c r="M276" s="2" t="s">
        <v>7</v>
      </c>
      <c r="N276" s="57" t="s">
        <v>8</v>
      </c>
      <c r="O276" s="86"/>
    </row>
    <row r="277" spans="2:15" ht="15.75" customHeight="1" x14ac:dyDescent="0.25">
      <c r="B277" s="100"/>
      <c r="C277" s="105"/>
      <c r="D277" s="4" t="s">
        <v>15</v>
      </c>
      <c r="E277" s="4" t="s">
        <v>85</v>
      </c>
      <c r="F277" s="58">
        <v>102</v>
      </c>
      <c r="G277" s="36"/>
      <c r="H277" s="36"/>
      <c r="I277" s="36"/>
      <c r="J277" s="36"/>
      <c r="K277" s="36"/>
      <c r="L277" s="36"/>
      <c r="M277" s="4">
        <f t="shared" ref="M277:M282" si="46">SUM(G277:L277)</f>
        <v>0</v>
      </c>
      <c r="N277" s="58">
        <f t="shared" ref="N277:N282" si="47">M277*F277</f>
        <v>0</v>
      </c>
      <c r="O277" s="97">
        <f>SUM(N277:N282)</f>
        <v>0</v>
      </c>
    </row>
    <row r="278" spans="2:15" ht="15.75" customHeight="1" x14ac:dyDescent="0.25">
      <c r="B278" s="100"/>
      <c r="C278" s="105"/>
      <c r="D278" s="4" t="s">
        <v>109</v>
      </c>
      <c r="E278" s="4" t="s">
        <v>117</v>
      </c>
      <c r="F278" s="58">
        <v>102</v>
      </c>
      <c r="G278" s="36"/>
      <c r="H278" s="36"/>
      <c r="I278" s="36"/>
      <c r="J278" s="36"/>
      <c r="K278" s="36"/>
      <c r="L278" s="36"/>
      <c r="M278" s="4">
        <f t="shared" si="46"/>
        <v>0</v>
      </c>
      <c r="N278" s="58">
        <f t="shared" si="47"/>
        <v>0</v>
      </c>
      <c r="O278" s="97"/>
    </row>
    <row r="279" spans="2:15" ht="16.5" customHeight="1" x14ac:dyDescent="0.25">
      <c r="B279" s="100"/>
      <c r="C279" s="105"/>
      <c r="D279" s="51" t="s">
        <v>158</v>
      </c>
      <c r="E279" s="51" t="s">
        <v>230</v>
      </c>
      <c r="F279" s="58">
        <v>102</v>
      </c>
      <c r="G279" s="37"/>
      <c r="H279" s="37"/>
      <c r="I279" s="37"/>
      <c r="J279" s="37"/>
      <c r="K279" s="37"/>
      <c r="L279" s="37"/>
      <c r="M279" s="4">
        <f t="shared" si="46"/>
        <v>0</v>
      </c>
      <c r="N279" s="58">
        <f t="shared" si="47"/>
        <v>0</v>
      </c>
      <c r="O279" s="97"/>
    </row>
    <row r="280" spans="2:15" ht="15.75" customHeight="1" x14ac:dyDescent="0.25">
      <c r="B280" s="100"/>
      <c r="C280" s="105"/>
      <c r="D280" s="51" t="s">
        <v>155</v>
      </c>
      <c r="E280" s="51" t="s">
        <v>183</v>
      </c>
      <c r="F280" s="58">
        <v>102</v>
      </c>
      <c r="G280" s="37"/>
      <c r="H280" s="37"/>
      <c r="I280" s="37"/>
      <c r="J280" s="37"/>
      <c r="K280" s="37"/>
      <c r="L280" s="37"/>
      <c r="M280" s="4">
        <f t="shared" si="46"/>
        <v>0</v>
      </c>
      <c r="N280" s="58">
        <f t="shared" si="47"/>
        <v>0</v>
      </c>
      <c r="O280" s="97"/>
    </row>
    <row r="281" spans="2:15" ht="15.75" customHeight="1" x14ac:dyDescent="0.25">
      <c r="B281" s="100"/>
      <c r="C281" s="105"/>
      <c r="D281" s="4" t="s">
        <v>25</v>
      </c>
      <c r="E281" s="4" t="s">
        <v>83</v>
      </c>
      <c r="F281" s="58">
        <v>102</v>
      </c>
      <c r="G281" s="37"/>
      <c r="H281" s="37"/>
      <c r="I281" s="37"/>
      <c r="J281" s="37"/>
      <c r="K281" s="37"/>
      <c r="L281" s="37"/>
      <c r="M281" s="4">
        <f t="shared" si="46"/>
        <v>0</v>
      </c>
      <c r="N281" s="58">
        <f t="shared" si="47"/>
        <v>0</v>
      </c>
      <c r="O281" s="97"/>
    </row>
    <row r="282" spans="2:15" ht="16.5" customHeight="1" thickBot="1" x14ac:dyDescent="0.3">
      <c r="B282" s="101"/>
      <c r="C282" s="106"/>
      <c r="D282" s="5" t="s">
        <v>104</v>
      </c>
      <c r="E282" s="5" t="s">
        <v>219</v>
      </c>
      <c r="F282" s="59">
        <v>102</v>
      </c>
      <c r="G282" s="38"/>
      <c r="H282" s="38"/>
      <c r="I282" s="38"/>
      <c r="J282" s="38"/>
      <c r="K282" s="38"/>
      <c r="L282" s="38"/>
      <c r="M282" s="5">
        <f t="shared" si="46"/>
        <v>0</v>
      </c>
      <c r="N282" s="59">
        <f t="shared" si="47"/>
        <v>0</v>
      </c>
      <c r="O282" s="98"/>
    </row>
    <row r="284" spans="2:15" ht="15.75" thickBot="1" x14ac:dyDescent="0.3"/>
    <row r="285" spans="2:15" ht="15.75" customHeight="1" x14ac:dyDescent="0.25">
      <c r="B285" s="99" t="s">
        <v>86</v>
      </c>
      <c r="C285" s="104" t="s">
        <v>144</v>
      </c>
      <c r="D285" s="2" t="s">
        <v>9</v>
      </c>
      <c r="E285" s="2" t="s">
        <v>12</v>
      </c>
      <c r="F285" s="57" t="s">
        <v>133</v>
      </c>
      <c r="G285" s="2">
        <v>42</v>
      </c>
      <c r="H285" s="2">
        <v>44</v>
      </c>
      <c r="I285" s="2">
        <v>46</v>
      </c>
      <c r="J285" s="2">
        <v>48</v>
      </c>
      <c r="K285" s="2">
        <v>50</v>
      </c>
      <c r="L285" s="2">
        <v>52</v>
      </c>
      <c r="M285" s="2" t="s">
        <v>7</v>
      </c>
      <c r="N285" s="57" t="s">
        <v>8</v>
      </c>
      <c r="O285" s="86"/>
    </row>
    <row r="286" spans="2:15" ht="15.75" customHeight="1" x14ac:dyDescent="0.25">
      <c r="B286" s="100"/>
      <c r="C286" s="105"/>
      <c r="D286" s="4" t="s">
        <v>15</v>
      </c>
      <c r="E286" s="4" t="s">
        <v>85</v>
      </c>
      <c r="F286" s="58">
        <v>109</v>
      </c>
      <c r="G286" s="36"/>
      <c r="H286" s="36"/>
      <c r="I286" s="36"/>
      <c r="J286" s="36"/>
      <c r="K286" s="36"/>
      <c r="L286" s="36"/>
      <c r="M286" s="4">
        <f t="shared" ref="M286:M291" si="48">SUM(G286:L286)</f>
        <v>0</v>
      </c>
      <c r="N286" s="58">
        <f t="shared" ref="N286:N291" si="49">M286*F286</f>
        <v>0</v>
      </c>
      <c r="O286" s="97">
        <f>SUM(N286:N291)</f>
        <v>0</v>
      </c>
    </row>
    <row r="287" spans="2:15" ht="15.75" customHeight="1" x14ac:dyDescent="0.25">
      <c r="B287" s="100"/>
      <c r="C287" s="105"/>
      <c r="D287" s="4" t="s">
        <v>109</v>
      </c>
      <c r="E287" s="4" t="s">
        <v>117</v>
      </c>
      <c r="F287" s="58">
        <v>109</v>
      </c>
      <c r="G287" s="36"/>
      <c r="H287" s="36"/>
      <c r="I287" s="36"/>
      <c r="J287" s="36"/>
      <c r="K287" s="36"/>
      <c r="L287" s="36"/>
      <c r="M287" s="4">
        <f t="shared" si="48"/>
        <v>0</v>
      </c>
      <c r="N287" s="58">
        <f t="shared" si="49"/>
        <v>0</v>
      </c>
      <c r="O287" s="97"/>
    </row>
    <row r="288" spans="2:15" ht="16.5" customHeight="1" x14ac:dyDescent="0.25">
      <c r="B288" s="100"/>
      <c r="C288" s="105"/>
      <c r="D288" s="51" t="s">
        <v>158</v>
      </c>
      <c r="E288" s="51" t="s">
        <v>230</v>
      </c>
      <c r="F288" s="58">
        <v>109</v>
      </c>
      <c r="G288" s="37"/>
      <c r="H288" s="37"/>
      <c r="I288" s="37"/>
      <c r="J288" s="37"/>
      <c r="K288" s="37"/>
      <c r="L288" s="37"/>
      <c r="M288" s="4">
        <f t="shared" si="48"/>
        <v>0</v>
      </c>
      <c r="N288" s="58">
        <f t="shared" si="49"/>
        <v>0</v>
      </c>
      <c r="O288" s="97"/>
    </row>
    <row r="289" spans="2:15" ht="15.75" customHeight="1" x14ac:dyDescent="0.25">
      <c r="B289" s="100"/>
      <c r="C289" s="105"/>
      <c r="D289" s="51" t="s">
        <v>155</v>
      </c>
      <c r="E289" s="51" t="s">
        <v>183</v>
      </c>
      <c r="F289" s="58">
        <v>109</v>
      </c>
      <c r="G289" s="37"/>
      <c r="H289" s="37"/>
      <c r="I289" s="37"/>
      <c r="J289" s="37"/>
      <c r="K289" s="37"/>
      <c r="L289" s="37"/>
      <c r="M289" s="4">
        <f t="shared" si="48"/>
        <v>0</v>
      </c>
      <c r="N289" s="58">
        <f t="shared" si="49"/>
        <v>0</v>
      </c>
      <c r="O289" s="97"/>
    </row>
    <row r="290" spans="2:15" ht="15.75" customHeight="1" x14ac:dyDescent="0.25">
      <c r="B290" s="100"/>
      <c r="C290" s="105"/>
      <c r="D290" s="4" t="s">
        <v>25</v>
      </c>
      <c r="E290" s="4" t="s">
        <v>83</v>
      </c>
      <c r="F290" s="58">
        <v>109</v>
      </c>
      <c r="G290" s="37"/>
      <c r="H290" s="37"/>
      <c r="I290" s="37"/>
      <c r="J290" s="37"/>
      <c r="K290" s="37"/>
      <c r="L290" s="37"/>
      <c r="M290" s="4">
        <f t="shared" si="48"/>
        <v>0</v>
      </c>
      <c r="N290" s="58">
        <f t="shared" si="49"/>
        <v>0</v>
      </c>
      <c r="O290" s="97"/>
    </row>
    <row r="291" spans="2:15" ht="16.5" customHeight="1" thickBot="1" x14ac:dyDescent="0.3">
      <c r="B291" s="101"/>
      <c r="C291" s="106"/>
      <c r="D291" s="5" t="s">
        <v>104</v>
      </c>
      <c r="E291" s="5" t="s">
        <v>219</v>
      </c>
      <c r="F291" s="59">
        <v>109</v>
      </c>
      <c r="G291" s="38"/>
      <c r="H291" s="38"/>
      <c r="I291" s="38"/>
      <c r="J291" s="38"/>
      <c r="K291" s="38"/>
      <c r="L291" s="38"/>
      <c r="M291" s="5">
        <f t="shared" si="48"/>
        <v>0</v>
      </c>
      <c r="N291" s="59">
        <f t="shared" si="49"/>
        <v>0</v>
      </c>
      <c r="O291" s="98"/>
    </row>
    <row r="294" spans="2:15" ht="15.75" thickBot="1" x14ac:dyDescent="0.3"/>
    <row r="295" spans="2:15" ht="21.75" thickBot="1" x14ac:dyDescent="0.3">
      <c r="C295" s="8" t="s">
        <v>27</v>
      </c>
    </row>
    <row r="296" spans="2:15" ht="15.75" customHeight="1" thickBot="1" x14ac:dyDescent="0.3"/>
    <row r="297" spans="2:15" ht="15.75" customHeight="1" x14ac:dyDescent="0.25">
      <c r="B297" s="99" t="s">
        <v>86</v>
      </c>
      <c r="C297" s="119" t="s">
        <v>184</v>
      </c>
      <c r="D297" s="2" t="s">
        <v>9</v>
      </c>
      <c r="E297" s="2" t="s">
        <v>12</v>
      </c>
      <c r="F297" s="57" t="s">
        <v>133</v>
      </c>
      <c r="G297" s="2">
        <v>31</v>
      </c>
      <c r="H297" s="2">
        <v>32</v>
      </c>
      <c r="I297" s="2">
        <v>33</v>
      </c>
      <c r="J297" s="2">
        <v>34</v>
      </c>
      <c r="K297" s="2">
        <v>36</v>
      </c>
      <c r="L297" s="2">
        <v>38</v>
      </c>
      <c r="M297" s="2" t="s">
        <v>7</v>
      </c>
      <c r="N297" s="57" t="s">
        <v>8</v>
      </c>
      <c r="O297" s="86"/>
    </row>
    <row r="298" spans="2:15" ht="15.75" customHeight="1" x14ac:dyDescent="0.25">
      <c r="B298" s="100"/>
      <c r="C298" s="120"/>
      <c r="D298" s="4" t="s">
        <v>15</v>
      </c>
      <c r="E298" s="4" t="s">
        <v>85</v>
      </c>
      <c r="F298" s="58">
        <v>79</v>
      </c>
      <c r="G298" s="36"/>
      <c r="H298" s="36"/>
      <c r="I298" s="36"/>
      <c r="J298" s="36"/>
      <c r="K298" s="36"/>
      <c r="L298" s="36"/>
      <c r="M298" s="4">
        <f>SUM(G298:L298)</f>
        <v>0</v>
      </c>
      <c r="N298" s="58">
        <f>M298*F298</f>
        <v>0</v>
      </c>
      <c r="O298" s="97">
        <f>SUM(N298:N303)</f>
        <v>0</v>
      </c>
    </row>
    <row r="299" spans="2:15" ht="16.5" customHeight="1" x14ac:dyDescent="0.25">
      <c r="B299" s="100"/>
      <c r="C299" s="120"/>
      <c r="D299" s="4" t="s">
        <v>109</v>
      </c>
      <c r="E299" s="4" t="s">
        <v>117</v>
      </c>
      <c r="F299" s="58">
        <v>79</v>
      </c>
      <c r="G299" s="36"/>
      <c r="H299" s="36"/>
      <c r="I299" s="36"/>
      <c r="J299" s="36"/>
      <c r="K299" s="36"/>
      <c r="L299" s="36"/>
      <c r="M299" s="4">
        <f>SUM(G299:L299)</f>
        <v>0</v>
      </c>
      <c r="N299" s="58">
        <f>M299*F299</f>
        <v>0</v>
      </c>
      <c r="O299" s="97"/>
    </row>
    <row r="300" spans="2:15" ht="16.5" customHeight="1" x14ac:dyDescent="0.25">
      <c r="B300" s="100"/>
      <c r="C300" s="120"/>
      <c r="D300" s="51" t="s">
        <v>158</v>
      </c>
      <c r="E300" s="51" t="s">
        <v>230</v>
      </c>
      <c r="F300" s="58">
        <v>79</v>
      </c>
      <c r="G300" s="37"/>
      <c r="H300" s="37"/>
      <c r="I300" s="37"/>
      <c r="J300" s="37"/>
      <c r="K300" s="37"/>
      <c r="L300" s="37"/>
      <c r="M300" s="4">
        <f t="shared" ref="M300" si="50">SUM(G300:L300)</f>
        <v>0</v>
      </c>
      <c r="N300" s="58">
        <f t="shared" ref="N300" si="51">M300*F300</f>
        <v>0</v>
      </c>
      <c r="O300" s="97"/>
    </row>
    <row r="301" spans="2:15" ht="15.75" customHeight="1" x14ac:dyDescent="0.25">
      <c r="B301" s="100"/>
      <c r="C301" s="120"/>
      <c r="D301" s="51" t="s">
        <v>155</v>
      </c>
      <c r="E301" s="51" t="s">
        <v>183</v>
      </c>
      <c r="F301" s="58">
        <v>79</v>
      </c>
      <c r="G301" s="37"/>
      <c r="H301" s="37"/>
      <c r="I301" s="37"/>
      <c r="J301" s="37"/>
      <c r="K301" s="37"/>
      <c r="L301" s="37"/>
      <c r="M301" s="4">
        <f t="shared" ref="M301" si="52">SUM(G301:L301)</f>
        <v>0</v>
      </c>
      <c r="N301" s="58">
        <f t="shared" ref="N301" si="53">M301*F301</f>
        <v>0</v>
      </c>
      <c r="O301" s="97"/>
    </row>
    <row r="302" spans="2:15" ht="15.75" customHeight="1" x14ac:dyDescent="0.25">
      <c r="B302" s="100"/>
      <c r="C302" s="120"/>
      <c r="D302" s="4" t="s">
        <v>25</v>
      </c>
      <c r="E302" s="4" t="s">
        <v>83</v>
      </c>
      <c r="F302" s="58">
        <v>79</v>
      </c>
      <c r="G302" s="37"/>
      <c r="H302" s="37"/>
      <c r="I302" s="37"/>
      <c r="J302" s="37"/>
      <c r="K302" s="37"/>
      <c r="L302" s="37"/>
      <c r="M302" s="4">
        <f>SUM(G302:L302)</f>
        <v>0</v>
      </c>
      <c r="N302" s="58">
        <f>M302*F302</f>
        <v>0</v>
      </c>
      <c r="O302" s="97"/>
    </row>
    <row r="303" spans="2:15" ht="16.5" customHeight="1" thickBot="1" x14ac:dyDescent="0.3">
      <c r="B303" s="101"/>
      <c r="C303" s="121"/>
      <c r="D303" s="5" t="s">
        <v>104</v>
      </c>
      <c r="E303" s="5" t="s">
        <v>219</v>
      </c>
      <c r="F303" s="59">
        <v>79</v>
      </c>
      <c r="G303" s="38"/>
      <c r="H303" s="38"/>
      <c r="I303" s="38"/>
      <c r="J303" s="38"/>
      <c r="K303" s="38"/>
      <c r="L303" s="38"/>
      <c r="M303" s="5">
        <f>SUM(G303:L303)</f>
        <v>0</v>
      </c>
      <c r="N303" s="59">
        <f>M303*F303</f>
        <v>0</v>
      </c>
      <c r="O303" s="98"/>
    </row>
    <row r="304" spans="2:15" ht="15.75" thickBot="1" x14ac:dyDescent="0.3"/>
    <row r="305" spans="2:15" ht="15.75" customHeight="1" x14ac:dyDescent="0.25">
      <c r="B305" s="99" t="s">
        <v>86</v>
      </c>
      <c r="C305" s="119" t="s">
        <v>239</v>
      </c>
      <c r="D305" s="2" t="s">
        <v>9</v>
      </c>
      <c r="E305" s="2" t="s">
        <v>12</v>
      </c>
      <c r="F305" s="57" t="s">
        <v>133</v>
      </c>
      <c r="G305" s="2">
        <v>31</v>
      </c>
      <c r="H305" s="2">
        <v>32</v>
      </c>
      <c r="I305" s="2">
        <v>33</v>
      </c>
      <c r="J305" s="2">
        <v>34</v>
      </c>
      <c r="K305" s="2">
        <v>36</v>
      </c>
      <c r="L305" s="2">
        <v>38</v>
      </c>
      <c r="M305" s="2" t="s">
        <v>7</v>
      </c>
      <c r="N305" s="57" t="s">
        <v>8</v>
      </c>
      <c r="O305" s="86"/>
    </row>
    <row r="306" spans="2:15" ht="15.75" customHeight="1" x14ac:dyDescent="0.25">
      <c r="B306" s="100"/>
      <c r="C306" s="120"/>
      <c r="D306" s="4" t="s">
        <v>15</v>
      </c>
      <c r="E306" s="4" t="s">
        <v>85</v>
      </c>
      <c r="F306" s="58">
        <v>89</v>
      </c>
      <c r="G306" s="36"/>
      <c r="H306" s="36"/>
      <c r="I306" s="36"/>
      <c r="J306" s="36"/>
      <c r="K306" s="36"/>
      <c r="L306" s="36"/>
      <c r="M306" s="4">
        <f>SUM(G306:L306)</f>
        <v>0</v>
      </c>
      <c r="N306" s="58">
        <f>M306*F306</f>
        <v>0</v>
      </c>
      <c r="O306" s="97">
        <f>SUM(N306:N311)</f>
        <v>0</v>
      </c>
    </row>
    <row r="307" spans="2:15" ht="16.5" customHeight="1" x14ac:dyDescent="0.25">
      <c r="B307" s="100"/>
      <c r="C307" s="120"/>
      <c r="D307" s="4" t="s">
        <v>109</v>
      </c>
      <c r="E307" s="4" t="s">
        <v>117</v>
      </c>
      <c r="F307" s="58">
        <v>89</v>
      </c>
      <c r="G307" s="36"/>
      <c r="H307" s="36"/>
      <c r="I307" s="36"/>
      <c r="J307" s="36"/>
      <c r="K307" s="36"/>
      <c r="L307" s="36"/>
      <c r="M307" s="4">
        <f>SUM(G307:L307)</f>
        <v>0</v>
      </c>
      <c r="N307" s="58">
        <f>M307*F307</f>
        <v>0</v>
      </c>
      <c r="O307" s="97"/>
    </row>
    <row r="308" spans="2:15" ht="16.5" customHeight="1" x14ac:dyDescent="0.25">
      <c r="B308" s="100"/>
      <c r="C308" s="120"/>
      <c r="D308" s="51" t="s">
        <v>158</v>
      </c>
      <c r="E308" s="51" t="s">
        <v>230</v>
      </c>
      <c r="F308" s="58">
        <v>89</v>
      </c>
      <c r="G308" s="37"/>
      <c r="H308" s="37"/>
      <c r="I308" s="37"/>
      <c r="J308" s="37"/>
      <c r="K308" s="37"/>
      <c r="L308" s="37"/>
      <c r="M308" s="4">
        <f t="shared" ref="M308:M309" si="54">SUM(G308:L308)</f>
        <v>0</v>
      </c>
      <c r="N308" s="58">
        <f t="shared" ref="N308:N309" si="55">M308*F308</f>
        <v>0</v>
      </c>
      <c r="O308" s="97"/>
    </row>
    <row r="309" spans="2:15" ht="15.75" customHeight="1" x14ac:dyDescent="0.25">
      <c r="B309" s="100"/>
      <c r="C309" s="120"/>
      <c r="D309" s="51" t="s">
        <v>155</v>
      </c>
      <c r="E309" s="51" t="s">
        <v>183</v>
      </c>
      <c r="F309" s="58">
        <v>89</v>
      </c>
      <c r="G309" s="37"/>
      <c r="H309" s="37"/>
      <c r="I309" s="37"/>
      <c r="J309" s="37"/>
      <c r="K309" s="37"/>
      <c r="L309" s="37"/>
      <c r="M309" s="4">
        <f t="shared" si="54"/>
        <v>0</v>
      </c>
      <c r="N309" s="58">
        <f t="shared" si="55"/>
        <v>0</v>
      </c>
      <c r="O309" s="97"/>
    </row>
    <row r="310" spans="2:15" ht="15.75" customHeight="1" x14ac:dyDescent="0.25">
      <c r="B310" s="100"/>
      <c r="C310" s="120"/>
      <c r="D310" s="4" t="s">
        <v>25</v>
      </c>
      <c r="E310" s="4" t="s">
        <v>83</v>
      </c>
      <c r="F310" s="58">
        <v>89</v>
      </c>
      <c r="G310" s="37"/>
      <c r="H310" s="37"/>
      <c r="I310" s="37"/>
      <c r="J310" s="37"/>
      <c r="K310" s="37"/>
      <c r="L310" s="37"/>
      <c r="M310" s="4">
        <f>SUM(G310:L310)</f>
        <v>0</v>
      </c>
      <c r="N310" s="58">
        <f>M310*F310</f>
        <v>0</v>
      </c>
      <c r="O310" s="97"/>
    </row>
    <row r="311" spans="2:15" ht="16.5" customHeight="1" thickBot="1" x14ac:dyDescent="0.3">
      <c r="B311" s="101"/>
      <c r="C311" s="121"/>
      <c r="D311" s="5" t="s">
        <v>104</v>
      </c>
      <c r="E311" s="5" t="s">
        <v>219</v>
      </c>
      <c r="F311" s="59">
        <v>89</v>
      </c>
      <c r="G311" s="38"/>
      <c r="H311" s="38"/>
      <c r="I311" s="38"/>
      <c r="J311" s="38"/>
      <c r="K311" s="38"/>
      <c r="L311" s="38"/>
      <c r="M311" s="5">
        <f>SUM(G311:L311)</f>
        <v>0</v>
      </c>
      <c r="N311" s="59">
        <f>M311*F311</f>
        <v>0</v>
      </c>
      <c r="O311" s="98"/>
    </row>
    <row r="314" spans="2:15" ht="16.5" customHeight="1" thickBot="1" x14ac:dyDescent="0.3"/>
    <row r="315" spans="2:15" ht="21" customHeight="1" thickTop="1" thickBot="1" x14ac:dyDescent="0.3">
      <c r="B315" s="102" t="s">
        <v>118</v>
      </c>
      <c r="C315" s="103"/>
      <c r="E315" s="107" t="s">
        <v>29</v>
      </c>
      <c r="F315" s="108"/>
      <c r="G315" s="109"/>
    </row>
    <row r="316" spans="2:15" ht="16.5" customHeight="1" x14ac:dyDescent="0.25">
      <c r="B316" s="7"/>
      <c r="C316" s="7"/>
      <c r="E316" s="45"/>
      <c r="F316" s="62"/>
      <c r="G316" s="45"/>
    </row>
    <row r="317" spans="2:15" ht="16.5" customHeight="1" x14ac:dyDescent="0.25">
      <c r="B317" s="7"/>
      <c r="C317" s="7"/>
      <c r="E317" s="45"/>
      <c r="F317" s="62"/>
      <c r="G317" s="45"/>
    </row>
    <row r="318" spans="2:15" ht="16.5" customHeight="1" thickBot="1" x14ac:dyDescent="0.3">
      <c r="C318" s="35"/>
    </row>
    <row r="319" spans="2:15" ht="16.5" customHeight="1" thickBot="1" x14ac:dyDescent="0.3">
      <c r="C319" s="8" t="s">
        <v>10</v>
      </c>
    </row>
    <row r="320" spans="2:15" ht="16.5" customHeight="1" thickBot="1" x14ac:dyDescent="0.3">
      <c r="C320" s="35"/>
    </row>
    <row r="321" spans="2:15" ht="16.5" customHeight="1" x14ac:dyDescent="0.25">
      <c r="B321" s="99" t="s">
        <v>120</v>
      </c>
      <c r="C321" s="110" t="s">
        <v>141</v>
      </c>
      <c r="D321" s="2" t="s">
        <v>9</v>
      </c>
      <c r="E321" s="2" t="s">
        <v>12</v>
      </c>
      <c r="F321" s="57" t="s">
        <v>133</v>
      </c>
      <c r="G321" s="2">
        <v>42</v>
      </c>
      <c r="H321" s="2">
        <v>44</v>
      </c>
      <c r="I321" s="2">
        <v>46</v>
      </c>
      <c r="J321" s="2">
        <v>48</v>
      </c>
      <c r="K321" s="2">
        <v>50</v>
      </c>
      <c r="L321" s="2">
        <v>52</v>
      </c>
      <c r="M321" s="2" t="s">
        <v>7</v>
      </c>
      <c r="N321" s="57" t="s">
        <v>8</v>
      </c>
      <c r="O321" s="86"/>
    </row>
    <row r="322" spans="2:15" ht="16.5" customHeight="1" x14ac:dyDescent="0.25">
      <c r="B322" s="100"/>
      <c r="C322" s="111"/>
      <c r="D322" s="4" t="s">
        <v>15</v>
      </c>
      <c r="E322" s="40" t="s">
        <v>119</v>
      </c>
      <c r="F322" s="58">
        <v>96</v>
      </c>
      <c r="G322" s="36"/>
      <c r="H322" s="36"/>
      <c r="I322" s="36"/>
      <c r="J322" s="36"/>
      <c r="K322" s="36"/>
      <c r="L322" s="36"/>
      <c r="M322" s="4">
        <f>SUM(G322:L322)</f>
        <v>0</v>
      </c>
      <c r="N322" s="58">
        <f>M322*F322</f>
        <v>0</v>
      </c>
      <c r="O322" s="97">
        <f>SUM(N322:N324)</f>
        <v>0</v>
      </c>
    </row>
    <row r="323" spans="2:15" ht="16.5" customHeight="1" x14ac:dyDescent="0.25">
      <c r="B323" s="100"/>
      <c r="C323" s="111"/>
      <c r="D323" s="6" t="s">
        <v>158</v>
      </c>
      <c r="E323" s="80" t="s">
        <v>186</v>
      </c>
      <c r="F323" s="58">
        <v>96</v>
      </c>
      <c r="G323" s="37"/>
      <c r="H323" s="37"/>
      <c r="I323" s="37"/>
      <c r="J323" s="37"/>
      <c r="K323" s="37"/>
      <c r="L323" s="37"/>
      <c r="M323" s="4">
        <f>SUM(G323:L323)</f>
        <v>0</v>
      </c>
      <c r="N323" s="58">
        <f>M323*F323</f>
        <v>0</v>
      </c>
      <c r="O323" s="97"/>
    </row>
    <row r="324" spans="2:15" ht="16.5" customHeight="1" thickBot="1" x14ac:dyDescent="0.3">
      <c r="B324" s="101"/>
      <c r="C324" s="112"/>
      <c r="D324" s="5" t="s">
        <v>109</v>
      </c>
      <c r="E324" s="41" t="s">
        <v>185</v>
      </c>
      <c r="F324" s="63">
        <v>96</v>
      </c>
      <c r="G324" s="38"/>
      <c r="H324" s="38"/>
      <c r="I324" s="38"/>
      <c r="J324" s="38"/>
      <c r="K324" s="38"/>
      <c r="L324" s="38"/>
      <c r="M324" s="5">
        <f>SUM(G324:L324)</f>
        <v>0</v>
      </c>
      <c r="N324" s="59">
        <f>M324*F324</f>
        <v>0</v>
      </c>
      <c r="O324" s="98"/>
    </row>
    <row r="325" spans="2:15" ht="16.5" customHeight="1" x14ac:dyDescent="0.25"/>
    <row r="326" spans="2:15" ht="16.5" customHeight="1" thickBot="1" x14ac:dyDescent="0.3"/>
    <row r="327" spans="2:15" ht="16.5" customHeight="1" x14ac:dyDescent="0.25">
      <c r="B327" s="99" t="s">
        <v>120</v>
      </c>
      <c r="C327" s="110" t="s">
        <v>231</v>
      </c>
      <c r="D327" s="2" t="s">
        <v>9</v>
      </c>
      <c r="E327" s="2" t="s">
        <v>12</v>
      </c>
      <c r="F327" s="57" t="s">
        <v>133</v>
      </c>
      <c r="G327" s="2">
        <v>42</v>
      </c>
      <c r="H327" s="2">
        <v>44</v>
      </c>
      <c r="I327" s="2">
        <v>46</v>
      </c>
      <c r="J327" s="2">
        <v>48</v>
      </c>
      <c r="K327" s="2">
        <v>50</v>
      </c>
      <c r="L327" s="2">
        <v>52</v>
      </c>
      <c r="M327" s="2" t="s">
        <v>7</v>
      </c>
      <c r="N327" s="57" t="s">
        <v>8</v>
      </c>
      <c r="O327" s="86"/>
    </row>
    <row r="328" spans="2:15" ht="21" customHeight="1" x14ac:dyDescent="0.25">
      <c r="B328" s="100"/>
      <c r="C328" s="111"/>
      <c r="D328" s="4" t="s">
        <v>15</v>
      </c>
      <c r="E328" s="40" t="s">
        <v>119</v>
      </c>
      <c r="F328" s="58">
        <v>96</v>
      </c>
      <c r="G328" s="36"/>
      <c r="H328" s="36"/>
      <c r="I328" s="36"/>
      <c r="J328" s="36"/>
      <c r="K328" s="36"/>
      <c r="L328" s="36"/>
      <c r="M328" s="4">
        <f>SUM(G328:L328)</f>
        <v>0</v>
      </c>
      <c r="N328" s="58">
        <f>M328*F328</f>
        <v>0</v>
      </c>
      <c r="O328" s="97">
        <f>SUM(N328:N329)</f>
        <v>0</v>
      </c>
    </row>
    <row r="329" spans="2:15" ht="23.45" customHeight="1" thickBot="1" x14ac:dyDescent="0.3">
      <c r="B329" s="101"/>
      <c r="C329" s="112"/>
      <c r="D329" s="5" t="s">
        <v>158</v>
      </c>
      <c r="E329" s="41" t="s">
        <v>186</v>
      </c>
      <c r="F329" s="63">
        <v>96</v>
      </c>
      <c r="G329" s="38"/>
      <c r="H329" s="38"/>
      <c r="I329" s="38"/>
      <c r="J329" s="38"/>
      <c r="K329" s="38"/>
      <c r="L329" s="38"/>
      <c r="M329" s="5">
        <f>SUM(G329:L329)</f>
        <v>0</v>
      </c>
      <c r="N329" s="59">
        <f>M329*F329</f>
        <v>0</v>
      </c>
      <c r="O329" s="98"/>
    </row>
    <row r="330" spans="2:15" ht="16.5" customHeight="1" thickBot="1" x14ac:dyDescent="0.3"/>
    <row r="331" spans="2:15" ht="16.5" customHeight="1" x14ac:dyDescent="0.25">
      <c r="B331" s="99" t="s">
        <v>120</v>
      </c>
      <c r="C331" s="110" t="s">
        <v>236</v>
      </c>
      <c r="D331" s="2" t="s">
        <v>9</v>
      </c>
      <c r="E331" s="2" t="s">
        <v>12</v>
      </c>
      <c r="F331" s="57" t="s">
        <v>133</v>
      </c>
      <c r="G331" s="2">
        <v>42</v>
      </c>
      <c r="H331" s="2">
        <v>44</v>
      </c>
      <c r="I331" s="2">
        <v>46</v>
      </c>
      <c r="J331" s="2">
        <v>48</v>
      </c>
      <c r="K331" s="2">
        <v>50</v>
      </c>
      <c r="L331" s="2">
        <v>52</v>
      </c>
      <c r="M331" s="2" t="s">
        <v>7</v>
      </c>
      <c r="N331" s="57" t="s">
        <v>8</v>
      </c>
      <c r="O331" s="86"/>
    </row>
    <row r="332" spans="2:15" ht="21" customHeight="1" x14ac:dyDescent="0.25">
      <c r="B332" s="100"/>
      <c r="C332" s="111"/>
      <c r="D332" s="4" t="s">
        <v>15</v>
      </c>
      <c r="E332" s="40" t="s">
        <v>119</v>
      </c>
      <c r="F332" s="58">
        <v>96</v>
      </c>
      <c r="G332" s="36"/>
      <c r="H332" s="36"/>
      <c r="I332" s="36"/>
      <c r="J332" s="36"/>
      <c r="K332" s="36"/>
      <c r="L332" s="36"/>
      <c r="M332" s="4">
        <f>SUM(G332:L332)</f>
        <v>0</v>
      </c>
      <c r="N332" s="58">
        <f>M332*F332</f>
        <v>0</v>
      </c>
      <c r="O332" s="97">
        <f>SUM(N332:N333)</f>
        <v>0</v>
      </c>
    </row>
    <row r="333" spans="2:15" ht="23.45" customHeight="1" thickBot="1" x14ac:dyDescent="0.3">
      <c r="B333" s="101"/>
      <c r="C333" s="112"/>
      <c r="D333" s="5" t="s">
        <v>158</v>
      </c>
      <c r="E333" s="41" t="s">
        <v>186</v>
      </c>
      <c r="F333" s="63">
        <v>96</v>
      </c>
      <c r="G333" s="38"/>
      <c r="H333" s="38"/>
      <c r="I333" s="38"/>
      <c r="J333" s="38"/>
      <c r="K333" s="38"/>
      <c r="L333" s="38"/>
      <c r="M333" s="5">
        <f>SUM(G333:L333)</f>
        <v>0</v>
      </c>
      <c r="N333" s="59">
        <f>M333*F333</f>
        <v>0</v>
      </c>
      <c r="O333" s="98"/>
    </row>
    <row r="334" spans="2:15" ht="16.5" customHeight="1" thickBot="1" x14ac:dyDescent="0.3"/>
    <row r="335" spans="2:15" ht="16.5" customHeight="1" x14ac:dyDescent="0.25">
      <c r="B335" s="99" t="s">
        <v>120</v>
      </c>
      <c r="C335" s="110" t="s">
        <v>229</v>
      </c>
      <c r="D335" s="2" t="s">
        <v>9</v>
      </c>
      <c r="E335" s="2" t="s">
        <v>12</v>
      </c>
      <c r="F335" s="57" t="s">
        <v>133</v>
      </c>
      <c r="G335" s="2">
        <v>42</v>
      </c>
      <c r="H335" s="2">
        <v>44</v>
      </c>
      <c r="I335" s="2">
        <v>46</v>
      </c>
      <c r="J335" s="2">
        <v>48</v>
      </c>
      <c r="K335" s="2">
        <v>50</v>
      </c>
      <c r="L335" s="2">
        <v>52</v>
      </c>
      <c r="M335" s="2" t="s">
        <v>7</v>
      </c>
      <c r="N335" s="57" t="s">
        <v>8</v>
      </c>
      <c r="O335" s="86"/>
    </row>
    <row r="336" spans="2:15" ht="16.5" customHeight="1" x14ac:dyDescent="0.25">
      <c r="B336" s="100"/>
      <c r="C336" s="111"/>
      <c r="D336" s="4" t="s">
        <v>15</v>
      </c>
      <c r="E336" s="40" t="s">
        <v>119</v>
      </c>
      <c r="F336" s="58">
        <v>99</v>
      </c>
      <c r="G336" s="36"/>
      <c r="H336" s="36"/>
      <c r="I336" s="36"/>
      <c r="J336" s="36"/>
      <c r="K336" s="36"/>
      <c r="L336" s="36"/>
      <c r="M336" s="4">
        <f>SUM(G336:L336)</f>
        <v>0</v>
      </c>
      <c r="N336" s="58">
        <f>M336*F336</f>
        <v>0</v>
      </c>
      <c r="O336" s="97">
        <f>SUM(N336:N337)</f>
        <v>0</v>
      </c>
    </row>
    <row r="337" spans="2:15" ht="16.5" customHeight="1" thickBot="1" x14ac:dyDescent="0.3">
      <c r="B337" s="101"/>
      <c r="C337" s="112"/>
      <c r="D337" s="5" t="s">
        <v>158</v>
      </c>
      <c r="E337" s="41" t="s">
        <v>186</v>
      </c>
      <c r="F337" s="63">
        <v>99</v>
      </c>
      <c r="G337" s="38"/>
      <c r="H337" s="38"/>
      <c r="I337" s="38"/>
      <c r="J337" s="38"/>
      <c r="K337" s="38"/>
      <c r="L337" s="38"/>
      <c r="M337" s="5">
        <f>SUM(G337:L337)</f>
        <v>0</v>
      </c>
      <c r="N337" s="59">
        <f>M337*F337</f>
        <v>0</v>
      </c>
      <c r="O337" s="98"/>
    </row>
    <row r="338" spans="2:15" ht="16.5" customHeight="1" x14ac:dyDescent="0.25"/>
    <row r="339" spans="2:15" ht="16.5" customHeight="1" thickBot="1" x14ac:dyDescent="0.3"/>
    <row r="340" spans="2:15" ht="16.5" customHeight="1" thickBot="1" x14ac:dyDescent="0.3">
      <c r="C340" s="8" t="s">
        <v>27</v>
      </c>
    </row>
    <row r="341" spans="2:15" ht="16.5" customHeight="1" thickBot="1" x14ac:dyDescent="0.3"/>
    <row r="342" spans="2:15" ht="16.5" customHeight="1" x14ac:dyDescent="0.25">
      <c r="B342" s="99" t="s">
        <v>120</v>
      </c>
      <c r="C342" s="110" t="s">
        <v>187</v>
      </c>
      <c r="D342" s="2" t="s">
        <v>9</v>
      </c>
      <c r="E342" s="2" t="s">
        <v>12</v>
      </c>
      <c r="F342" s="57" t="s">
        <v>133</v>
      </c>
      <c r="G342" s="2">
        <v>31</v>
      </c>
      <c r="H342" s="2">
        <v>32</v>
      </c>
      <c r="I342" s="2">
        <v>33</v>
      </c>
      <c r="J342" s="2">
        <v>34</v>
      </c>
      <c r="K342" s="2">
        <v>36</v>
      </c>
      <c r="L342" s="2">
        <v>38</v>
      </c>
      <c r="M342" s="2" t="s">
        <v>7</v>
      </c>
      <c r="N342" s="57" t="s">
        <v>8</v>
      </c>
      <c r="O342" s="86"/>
    </row>
    <row r="343" spans="2:15" ht="16.5" customHeight="1" x14ac:dyDescent="0.25">
      <c r="B343" s="100"/>
      <c r="C343" s="111"/>
      <c r="D343" s="4" t="s">
        <v>15</v>
      </c>
      <c r="E343" s="40" t="s">
        <v>119</v>
      </c>
      <c r="F343" s="58">
        <v>78</v>
      </c>
      <c r="G343" s="36"/>
      <c r="H343" s="36"/>
      <c r="I343" s="36"/>
      <c r="J343" s="36"/>
      <c r="K343" s="36"/>
      <c r="L343" s="36"/>
      <c r="M343" s="4">
        <f>SUM(G343:L343)</f>
        <v>0</v>
      </c>
      <c r="N343" s="58">
        <f>M343*F343</f>
        <v>0</v>
      </c>
      <c r="O343" s="97">
        <f>SUM(N343:N344)</f>
        <v>0</v>
      </c>
    </row>
    <row r="344" spans="2:15" ht="16.5" customHeight="1" thickBot="1" x14ac:dyDescent="0.3">
      <c r="B344" s="101"/>
      <c r="C344" s="112"/>
      <c r="D344" s="5" t="s">
        <v>158</v>
      </c>
      <c r="E344" s="41" t="s">
        <v>186</v>
      </c>
      <c r="F344" s="63">
        <v>78</v>
      </c>
      <c r="G344" s="38"/>
      <c r="H344" s="38"/>
      <c r="I344" s="38"/>
      <c r="J344" s="38"/>
      <c r="K344" s="38"/>
      <c r="L344" s="38"/>
      <c r="M344" s="5">
        <f>SUM(G344:L344)</f>
        <v>0</v>
      </c>
      <c r="N344" s="59">
        <f>M344*F344</f>
        <v>0</v>
      </c>
      <c r="O344" s="98"/>
    </row>
    <row r="348" spans="2:15" ht="15.75" thickBot="1" x14ac:dyDescent="0.3"/>
    <row r="349" spans="2:15" ht="21" customHeight="1" thickTop="1" thickBot="1" x14ac:dyDescent="0.3">
      <c r="B349" s="102" t="s">
        <v>192</v>
      </c>
      <c r="C349" s="103"/>
      <c r="E349" s="107" t="s">
        <v>29</v>
      </c>
      <c r="F349" s="108"/>
      <c r="G349" s="109"/>
    </row>
    <row r="350" spans="2:15" ht="16.5" customHeight="1" x14ac:dyDescent="0.25">
      <c r="B350" s="7"/>
      <c r="C350" s="7"/>
      <c r="E350" s="45"/>
      <c r="F350" s="62"/>
      <c r="G350" s="45"/>
    </row>
    <row r="351" spans="2:15" ht="16.5" customHeight="1" x14ac:dyDescent="0.25">
      <c r="B351" s="7"/>
      <c r="C351" s="7"/>
      <c r="E351" s="45"/>
      <c r="F351" s="62"/>
      <c r="G351" s="45"/>
    </row>
    <row r="352" spans="2:15" ht="16.5" customHeight="1" thickBot="1" x14ac:dyDescent="0.3">
      <c r="C352" s="35"/>
    </row>
    <row r="353" spans="2:15" ht="16.5" customHeight="1" thickBot="1" x14ac:dyDescent="0.3">
      <c r="C353" s="8" t="s">
        <v>28</v>
      </c>
    </row>
    <row r="354" spans="2:15" ht="16.5" customHeight="1" thickBot="1" x14ac:dyDescent="0.3">
      <c r="C354" s="35"/>
    </row>
    <row r="355" spans="2:15" ht="16.5" customHeight="1" x14ac:dyDescent="0.25">
      <c r="B355" s="99" t="s">
        <v>188</v>
      </c>
      <c r="C355" s="110" t="s">
        <v>190</v>
      </c>
      <c r="D355" s="2" t="s">
        <v>9</v>
      </c>
      <c r="E355" s="2" t="s">
        <v>12</v>
      </c>
      <c r="F355" s="57" t="s">
        <v>133</v>
      </c>
      <c r="G355" s="2">
        <v>42</v>
      </c>
      <c r="H355" s="2">
        <v>44</v>
      </c>
      <c r="I355" s="2">
        <v>46</v>
      </c>
      <c r="J355" s="2">
        <v>48</v>
      </c>
      <c r="K355" s="2">
        <v>50</v>
      </c>
      <c r="L355" s="2">
        <v>52</v>
      </c>
      <c r="M355" s="2" t="s">
        <v>7</v>
      </c>
      <c r="N355" s="57" t="s">
        <v>8</v>
      </c>
      <c r="O355" s="86"/>
    </row>
    <row r="356" spans="2:15" ht="25.5" customHeight="1" thickBot="1" x14ac:dyDescent="0.3">
      <c r="B356" s="101"/>
      <c r="C356" s="112"/>
      <c r="D356" s="5" t="s">
        <v>237</v>
      </c>
      <c r="E356" s="5" t="s">
        <v>189</v>
      </c>
      <c r="F356" s="59">
        <v>102</v>
      </c>
      <c r="G356" s="38"/>
      <c r="H356" s="38"/>
      <c r="I356" s="38"/>
      <c r="J356" s="38"/>
      <c r="K356" s="38"/>
      <c r="L356" s="38"/>
      <c r="M356" s="48">
        <f>SUM(G356:L356)</f>
        <v>0</v>
      </c>
      <c r="N356" s="78">
        <f>M356*F356</f>
        <v>0</v>
      </c>
      <c r="O356" s="79">
        <f>SUM(N356:N356)</f>
        <v>0</v>
      </c>
    </row>
    <row r="357" spans="2:15" ht="16.5" customHeight="1" x14ac:dyDescent="0.25">
      <c r="C357" s="35"/>
    </row>
    <row r="358" spans="2:15" ht="16.5" customHeight="1" thickBot="1" x14ac:dyDescent="0.3">
      <c r="C358" s="35"/>
    </row>
    <row r="359" spans="2:15" ht="21.75" thickBot="1" x14ac:dyDescent="0.3">
      <c r="C359" s="8" t="s">
        <v>27</v>
      </c>
    </row>
    <row r="360" spans="2:15" ht="15.75" thickBot="1" x14ac:dyDescent="0.3"/>
    <row r="361" spans="2:15" ht="15.75" x14ac:dyDescent="0.25">
      <c r="B361" s="99" t="s">
        <v>188</v>
      </c>
      <c r="C361" s="110" t="s">
        <v>191</v>
      </c>
      <c r="D361" s="2" t="s">
        <v>9</v>
      </c>
      <c r="E361" s="2" t="s">
        <v>12</v>
      </c>
      <c r="F361" s="57" t="s">
        <v>133</v>
      </c>
      <c r="G361" s="2">
        <v>31</v>
      </c>
      <c r="H361" s="2">
        <v>32</v>
      </c>
      <c r="I361" s="2">
        <v>33</v>
      </c>
      <c r="J361" s="2">
        <v>34</v>
      </c>
      <c r="K361" s="2">
        <v>36</v>
      </c>
      <c r="L361" s="2">
        <v>38</v>
      </c>
      <c r="M361" s="2" t="s">
        <v>7</v>
      </c>
      <c r="N361" s="57" t="s">
        <v>8</v>
      </c>
      <c r="O361" s="86"/>
    </row>
    <row r="362" spans="2:15" ht="22.5" customHeight="1" thickBot="1" x14ac:dyDescent="0.3">
      <c r="B362" s="101"/>
      <c r="C362" s="112"/>
      <c r="D362" s="5" t="s">
        <v>237</v>
      </c>
      <c r="E362" s="5" t="s">
        <v>189</v>
      </c>
      <c r="F362" s="59">
        <v>85</v>
      </c>
      <c r="G362" s="38"/>
      <c r="H362" s="38"/>
      <c r="I362" s="38"/>
      <c r="J362" s="38"/>
      <c r="K362" s="38"/>
      <c r="L362" s="38"/>
      <c r="M362" s="48">
        <f>SUM(G362:L362)</f>
        <v>0</v>
      </c>
      <c r="N362" s="78">
        <f>M362*F362</f>
        <v>0</v>
      </c>
      <c r="O362" s="79">
        <f>SUM(N362:N362)</f>
        <v>0</v>
      </c>
    </row>
    <row r="366" spans="2:15" ht="15.75" thickBot="1" x14ac:dyDescent="0.3"/>
    <row r="367" spans="2:15" ht="21" customHeight="1" thickTop="1" thickBot="1" x14ac:dyDescent="0.3">
      <c r="B367" s="102" t="s">
        <v>202</v>
      </c>
      <c r="C367" s="103"/>
      <c r="E367" s="107" t="s">
        <v>29</v>
      </c>
      <c r="F367" s="108"/>
      <c r="G367" s="109"/>
    </row>
    <row r="368" spans="2:15" ht="16.5" customHeight="1" x14ac:dyDescent="0.25">
      <c r="B368" s="7"/>
      <c r="C368" s="7"/>
      <c r="E368" s="45"/>
      <c r="F368" s="62"/>
      <c r="G368" s="45"/>
    </row>
    <row r="369" spans="2:15" ht="16.5" customHeight="1" x14ac:dyDescent="0.25">
      <c r="B369" s="7"/>
      <c r="C369" s="7"/>
      <c r="E369" s="45"/>
      <c r="F369" s="62"/>
      <c r="G369" s="45"/>
    </row>
    <row r="370" spans="2:15" ht="16.5" customHeight="1" thickBot="1" x14ac:dyDescent="0.3">
      <c r="C370" s="35"/>
    </row>
    <row r="371" spans="2:15" ht="16.5" customHeight="1" thickBot="1" x14ac:dyDescent="0.3">
      <c r="C371" s="8" t="s">
        <v>99</v>
      </c>
    </row>
    <row r="372" spans="2:15" ht="16.5" customHeight="1" thickBot="1" x14ac:dyDescent="0.3">
      <c r="C372" s="35"/>
    </row>
    <row r="373" spans="2:15" ht="16.5" customHeight="1" x14ac:dyDescent="0.25">
      <c r="B373" s="99" t="s">
        <v>203</v>
      </c>
      <c r="C373" s="110" t="s">
        <v>217</v>
      </c>
      <c r="D373" s="2" t="s">
        <v>9</v>
      </c>
      <c r="E373" s="2" t="s">
        <v>12</v>
      </c>
      <c r="F373" s="57" t="s">
        <v>133</v>
      </c>
      <c r="G373" s="2">
        <v>42</v>
      </c>
      <c r="H373" s="2">
        <v>44</v>
      </c>
      <c r="I373" s="2">
        <v>46</v>
      </c>
      <c r="J373" s="2">
        <v>48</v>
      </c>
      <c r="K373" s="2">
        <v>50</v>
      </c>
      <c r="L373" s="2">
        <v>52</v>
      </c>
      <c r="M373" s="2" t="s">
        <v>7</v>
      </c>
      <c r="N373" s="57" t="s">
        <v>8</v>
      </c>
      <c r="O373" s="86"/>
    </row>
    <row r="374" spans="2:15" ht="25.5" customHeight="1" thickBot="1" x14ac:dyDescent="0.3">
      <c r="B374" s="101"/>
      <c r="C374" s="112"/>
      <c r="D374" s="5" t="s">
        <v>91</v>
      </c>
      <c r="E374" s="5" t="s">
        <v>204</v>
      </c>
      <c r="F374" s="59">
        <v>119</v>
      </c>
      <c r="G374" s="38"/>
      <c r="H374" s="38"/>
      <c r="I374" s="38"/>
      <c r="J374" s="38"/>
      <c r="K374" s="38"/>
      <c r="L374" s="38"/>
      <c r="M374" s="48">
        <f>SUM(G374:L374)</f>
        <v>0</v>
      </c>
      <c r="N374" s="78">
        <f>M374*F374</f>
        <v>0</v>
      </c>
      <c r="O374" s="79">
        <f>SUM(N374:N374)</f>
        <v>0</v>
      </c>
    </row>
    <row r="378" spans="2:15" ht="15.75" thickBot="1" x14ac:dyDescent="0.3"/>
    <row r="379" spans="2:15" ht="22.5" thickTop="1" thickBot="1" x14ac:dyDescent="0.3">
      <c r="B379" s="102" t="s">
        <v>80</v>
      </c>
      <c r="C379" s="103"/>
      <c r="E379" s="116" t="s">
        <v>52</v>
      </c>
      <c r="F379" s="117"/>
      <c r="G379" s="118"/>
    </row>
    <row r="381" spans="2:15" ht="15.75" thickBot="1" x14ac:dyDescent="0.3"/>
    <row r="382" spans="2:15" ht="21.75" thickBot="1" x14ac:dyDescent="0.3">
      <c r="C382" s="8" t="s">
        <v>28</v>
      </c>
    </row>
    <row r="384" spans="2:15" ht="15.75" thickBot="1" x14ac:dyDescent="0.3"/>
    <row r="385" spans="2:15" ht="15.75" x14ac:dyDescent="0.25">
      <c r="B385" s="99" t="s">
        <v>40</v>
      </c>
      <c r="C385" s="110" t="s">
        <v>98</v>
      </c>
      <c r="D385" s="2" t="s">
        <v>9</v>
      </c>
      <c r="E385" s="2" t="s">
        <v>12</v>
      </c>
      <c r="F385" s="57" t="s">
        <v>133</v>
      </c>
      <c r="G385" s="2">
        <v>42</v>
      </c>
      <c r="H385" s="2">
        <v>44</v>
      </c>
      <c r="I385" s="2">
        <v>46</v>
      </c>
      <c r="J385" s="2">
        <v>48</v>
      </c>
      <c r="K385" s="2">
        <v>50</v>
      </c>
      <c r="L385" s="2">
        <v>52</v>
      </c>
      <c r="M385" s="2" t="s">
        <v>7</v>
      </c>
      <c r="N385" s="57" t="s">
        <v>8</v>
      </c>
      <c r="O385" s="86"/>
    </row>
    <row r="386" spans="2:15" ht="30" customHeight="1" thickBot="1" x14ac:dyDescent="0.3">
      <c r="B386" s="101"/>
      <c r="C386" s="112"/>
      <c r="D386" s="5" t="s">
        <v>16</v>
      </c>
      <c r="E386" s="5" t="s">
        <v>40</v>
      </c>
      <c r="F386" s="59">
        <v>134</v>
      </c>
      <c r="G386" s="38"/>
      <c r="H386" s="38"/>
      <c r="I386" s="38"/>
      <c r="J386" s="38"/>
      <c r="K386" s="38"/>
      <c r="L386" s="38"/>
      <c r="M386" s="48">
        <f>SUM(G386:L386)</f>
        <v>0</v>
      </c>
      <c r="N386" s="78">
        <f>M386*F386</f>
        <v>0</v>
      </c>
      <c r="O386" s="79">
        <f>SUM(N386:N386)</f>
        <v>0</v>
      </c>
    </row>
    <row r="390" spans="2:15" ht="15.75" thickBot="1" x14ac:dyDescent="0.3"/>
    <row r="391" spans="2:15" ht="22.5" thickTop="1" thickBot="1" x14ac:dyDescent="0.3">
      <c r="B391" s="102" t="s">
        <v>205</v>
      </c>
      <c r="C391" s="103"/>
      <c r="E391" s="107" t="s">
        <v>54</v>
      </c>
      <c r="F391" s="108"/>
      <c r="G391" s="109"/>
    </row>
    <row r="393" spans="2:15" ht="15.75" thickBot="1" x14ac:dyDescent="0.3"/>
    <row r="394" spans="2:15" ht="21.75" thickBot="1" x14ac:dyDescent="0.3">
      <c r="C394" s="8" t="s">
        <v>10</v>
      </c>
    </row>
    <row r="396" spans="2:15" ht="15.75" customHeight="1" thickBot="1" x14ac:dyDescent="0.3"/>
    <row r="397" spans="2:15" ht="15.75" customHeight="1" x14ac:dyDescent="0.25">
      <c r="B397" s="99" t="s">
        <v>35</v>
      </c>
      <c r="C397" s="110" t="s">
        <v>146</v>
      </c>
      <c r="D397" s="2" t="s">
        <v>9</v>
      </c>
      <c r="E397" s="2" t="s">
        <v>12</v>
      </c>
      <c r="F397" s="57" t="s">
        <v>133</v>
      </c>
      <c r="G397" s="2">
        <v>42</v>
      </c>
      <c r="H397" s="2">
        <v>44</v>
      </c>
      <c r="I397" s="2">
        <v>46</v>
      </c>
      <c r="J397" s="2">
        <v>48</v>
      </c>
      <c r="K397" s="2">
        <v>50</v>
      </c>
      <c r="L397" s="2">
        <v>52</v>
      </c>
      <c r="M397" s="2" t="s">
        <v>7</v>
      </c>
      <c r="N397" s="57" t="s">
        <v>8</v>
      </c>
      <c r="O397" s="86"/>
    </row>
    <row r="398" spans="2:15" ht="16.5" customHeight="1" x14ac:dyDescent="0.25">
      <c r="B398" s="100"/>
      <c r="C398" s="111"/>
      <c r="D398" s="4" t="s">
        <v>15</v>
      </c>
      <c r="E398" s="40" t="s">
        <v>38</v>
      </c>
      <c r="F398" s="58">
        <v>119</v>
      </c>
      <c r="G398" s="36"/>
      <c r="H398" s="36"/>
      <c r="I398" s="36"/>
      <c r="J398" s="36"/>
      <c r="K398" s="36"/>
      <c r="L398" s="36"/>
      <c r="M398" s="4">
        <f>SUM(G398:L398)</f>
        <v>0</v>
      </c>
      <c r="N398" s="58">
        <f>M398*F398</f>
        <v>0</v>
      </c>
      <c r="O398" s="97">
        <f>SUM(N398:N399)</f>
        <v>0</v>
      </c>
    </row>
    <row r="399" spans="2:15" ht="16.5" thickBot="1" x14ac:dyDescent="0.3">
      <c r="B399" s="101"/>
      <c r="C399" s="112"/>
      <c r="D399" s="5" t="s">
        <v>16</v>
      </c>
      <c r="E399" s="41" t="s">
        <v>37</v>
      </c>
      <c r="F399" s="63">
        <v>119</v>
      </c>
      <c r="G399" s="38"/>
      <c r="H399" s="38"/>
      <c r="I399" s="38"/>
      <c r="J399" s="38"/>
      <c r="K399" s="38"/>
      <c r="L399" s="38"/>
      <c r="M399" s="5">
        <f>SUM(G399:L399)</f>
        <v>0</v>
      </c>
      <c r="N399" s="59">
        <f>M399*F399</f>
        <v>0</v>
      </c>
      <c r="O399" s="98"/>
    </row>
    <row r="401" spans="2:15" ht="15.75" thickBot="1" x14ac:dyDescent="0.3"/>
    <row r="402" spans="2:15" ht="15.75" x14ac:dyDescent="0.25">
      <c r="B402" s="99" t="s">
        <v>35</v>
      </c>
      <c r="C402" s="110" t="s">
        <v>218</v>
      </c>
      <c r="D402" s="2" t="s">
        <v>9</v>
      </c>
      <c r="E402" s="2" t="s">
        <v>12</v>
      </c>
      <c r="F402" s="57" t="s">
        <v>133</v>
      </c>
      <c r="G402" s="2">
        <v>42</v>
      </c>
      <c r="H402" s="2">
        <v>44</v>
      </c>
      <c r="I402" s="2">
        <v>46</v>
      </c>
      <c r="J402" s="2">
        <v>48</v>
      </c>
      <c r="K402" s="2">
        <v>50</v>
      </c>
      <c r="L402" s="2">
        <v>52</v>
      </c>
      <c r="M402" s="2" t="s">
        <v>7</v>
      </c>
      <c r="N402" s="57" t="s">
        <v>8</v>
      </c>
      <c r="O402" s="86"/>
    </row>
    <row r="403" spans="2:15" ht="15.75" x14ac:dyDescent="0.25">
      <c r="B403" s="100"/>
      <c r="C403" s="111"/>
      <c r="D403" s="4" t="s">
        <v>15</v>
      </c>
      <c r="E403" s="40" t="s">
        <v>38</v>
      </c>
      <c r="F403" s="58">
        <v>119</v>
      </c>
      <c r="G403" s="36"/>
      <c r="H403" s="36"/>
      <c r="I403" s="36"/>
      <c r="J403" s="36"/>
      <c r="K403" s="36"/>
      <c r="L403" s="36"/>
      <c r="M403" s="4">
        <f>SUM(G403:L403)</f>
        <v>0</v>
      </c>
      <c r="N403" s="58">
        <f>M403*F403</f>
        <v>0</v>
      </c>
      <c r="O403" s="97">
        <f>SUM(N403:N404)</f>
        <v>0</v>
      </c>
    </row>
    <row r="404" spans="2:15" ht="16.5" thickBot="1" x14ac:dyDescent="0.3">
      <c r="B404" s="101"/>
      <c r="C404" s="112"/>
      <c r="D404" s="5" t="s">
        <v>16</v>
      </c>
      <c r="E404" s="41" t="s">
        <v>37</v>
      </c>
      <c r="F404" s="63">
        <v>119</v>
      </c>
      <c r="G404" s="38"/>
      <c r="H404" s="38"/>
      <c r="I404" s="38"/>
      <c r="J404" s="38"/>
      <c r="K404" s="38"/>
      <c r="L404" s="38"/>
      <c r="M404" s="5">
        <f>SUM(G404:L404)</f>
        <v>0</v>
      </c>
      <c r="N404" s="59">
        <f>M404*F404</f>
        <v>0</v>
      </c>
      <c r="O404" s="98"/>
    </row>
    <row r="408" spans="2:15" ht="15.75" thickBot="1" x14ac:dyDescent="0.3"/>
    <row r="409" spans="2:15" ht="22.5" thickTop="1" thickBot="1" x14ac:dyDescent="0.3">
      <c r="B409" s="102" t="s">
        <v>222</v>
      </c>
      <c r="C409" s="103"/>
      <c r="E409" s="107" t="s">
        <v>54</v>
      </c>
      <c r="F409" s="108"/>
      <c r="G409" s="109"/>
    </row>
    <row r="411" spans="2:15" ht="15.75" thickBot="1" x14ac:dyDescent="0.3"/>
    <row r="412" spans="2:15" ht="21.75" thickBot="1" x14ac:dyDescent="0.3">
      <c r="C412" s="8" t="s">
        <v>99</v>
      </c>
    </row>
    <row r="413" spans="2:15" ht="21.75" thickBot="1" x14ac:dyDescent="0.3">
      <c r="C413" s="35"/>
    </row>
    <row r="414" spans="2:15" ht="15.75" x14ac:dyDescent="0.25">
      <c r="B414" s="99" t="s">
        <v>220</v>
      </c>
      <c r="C414" s="110" t="s">
        <v>217</v>
      </c>
      <c r="D414" s="2" t="s">
        <v>9</v>
      </c>
      <c r="E414" s="2" t="s">
        <v>12</v>
      </c>
      <c r="F414" s="57" t="s">
        <v>133</v>
      </c>
      <c r="G414" s="2">
        <v>42</v>
      </c>
      <c r="H414" s="2">
        <v>44</v>
      </c>
      <c r="I414" s="2">
        <v>46</v>
      </c>
      <c r="J414" s="2">
        <v>48</v>
      </c>
      <c r="K414" s="2">
        <v>50</v>
      </c>
      <c r="L414" s="2">
        <v>52</v>
      </c>
      <c r="M414" s="2" t="s">
        <v>7</v>
      </c>
      <c r="N414" s="57" t="s">
        <v>8</v>
      </c>
      <c r="O414" s="86"/>
    </row>
    <row r="415" spans="2:15" ht="26.25" customHeight="1" thickBot="1" x14ac:dyDescent="0.3">
      <c r="B415" s="101"/>
      <c r="C415" s="112"/>
      <c r="D415" s="5" t="s">
        <v>15</v>
      </c>
      <c r="E415" s="5" t="s">
        <v>221</v>
      </c>
      <c r="F415" s="59">
        <v>139</v>
      </c>
      <c r="G415" s="38"/>
      <c r="H415" s="38"/>
      <c r="I415" s="38"/>
      <c r="J415" s="38"/>
      <c r="K415" s="38"/>
      <c r="L415" s="38"/>
      <c r="M415" s="48">
        <f>SUM(G415:L415)</f>
        <v>0</v>
      </c>
      <c r="N415" s="78">
        <f>M415*F415</f>
        <v>0</v>
      </c>
      <c r="O415" s="79">
        <f>SUM(N415:N415)</f>
        <v>0</v>
      </c>
    </row>
    <row r="420" spans="2:15" ht="15.75" thickBot="1" x14ac:dyDescent="0.3"/>
    <row r="421" spans="2:15" ht="19.5" customHeight="1" thickTop="1" thickBot="1" x14ac:dyDescent="0.3">
      <c r="B421" s="102" t="s">
        <v>235</v>
      </c>
      <c r="C421" s="103"/>
      <c r="E421" s="153" t="s">
        <v>194</v>
      </c>
      <c r="F421" s="154"/>
      <c r="G421" s="154"/>
      <c r="H421" s="154"/>
      <c r="I421" s="155"/>
    </row>
    <row r="422" spans="2:15" ht="21" x14ac:dyDescent="0.25">
      <c r="B422" s="44"/>
      <c r="C422" s="44"/>
      <c r="E422" s="45"/>
      <c r="F422" s="62"/>
    </row>
    <row r="423" spans="2:15" ht="15.75" thickBot="1" x14ac:dyDescent="0.3"/>
    <row r="424" spans="2:15" ht="21.75" thickBot="1" x14ac:dyDescent="0.3">
      <c r="C424" s="8" t="s">
        <v>28</v>
      </c>
    </row>
    <row r="425" spans="2:15" ht="21" x14ac:dyDescent="0.25">
      <c r="C425" s="35"/>
    </row>
    <row r="426" spans="2:15" ht="15.75" thickBot="1" x14ac:dyDescent="0.3"/>
    <row r="427" spans="2:15" ht="27.75" customHeight="1" x14ac:dyDescent="0.25">
      <c r="B427" s="99" t="s">
        <v>193</v>
      </c>
      <c r="C427" s="110" t="s">
        <v>146</v>
      </c>
      <c r="D427" s="2" t="s">
        <v>9</v>
      </c>
      <c r="E427" s="2" t="s">
        <v>12</v>
      </c>
      <c r="F427" s="57" t="s">
        <v>133</v>
      </c>
      <c r="G427" s="2">
        <v>42</v>
      </c>
      <c r="H427" s="2">
        <v>44</v>
      </c>
      <c r="I427" s="2">
        <v>46</v>
      </c>
      <c r="J427" s="2">
        <v>48</v>
      </c>
      <c r="K427" s="2">
        <v>50</v>
      </c>
      <c r="L427" s="2">
        <v>52</v>
      </c>
      <c r="M427" s="2" t="s">
        <v>7</v>
      </c>
      <c r="N427" s="57" t="s">
        <v>8</v>
      </c>
      <c r="O427" s="86"/>
    </row>
    <row r="428" spans="2:15" ht="30.75" customHeight="1" thickBot="1" x14ac:dyDescent="0.3">
      <c r="B428" s="101"/>
      <c r="C428" s="112"/>
      <c r="D428" s="42" t="s">
        <v>196</v>
      </c>
      <c r="E428" s="42" t="s">
        <v>195</v>
      </c>
      <c r="F428" s="63">
        <v>116</v>
      </c>
      <c r="G428" s="38"/>
      <c r="H428" s="38"/>
      <c r="I428" s="38"/>
      <c r="J428" s="38"/>
      <c r="K428" s="38"/>
      <c r="L428" s="38"/>
      <c r="M428" s="5">
        <f>SUM(G428:L428)</f>
        <v>0</v>
      </c>
      <c r="N428" s="59">
        <f>M428*F428</f>
        <v>0</v>
      </c>
      <c r="O428" s="88">
        <f>+N428</f>
        <v>0</v>
      </c>
    </row>
    <row r="431" spans="2:15" ht="15.75" thickBot="1" x14ac:dyDescent="0.3"/>
    <row r="432" spans="2:15" ht="22.5" thickTop="1" thickBot="1" x14ac:dyDescent="0.3">
      <c r="B432" s="102" t="s">
        <v>197</v>
      </c>
      <c r="C432" s="103"/>
      <c r="E432" s="107" t="s">
        <v>198</v>
      </c>
      <c r="F432" s="108"/>
      <c r="G432" s="108"/>
      <c r="H432" s="109"/>
    </row>
    <row r="434" spans="2:15" ht="15.75" thickBot="1" x14ac:dyDescent="0.3"/>
    <row r="435" spans="2:15" ht="21.75" thickBot="1" x14ac:dyDescent="0.3">
      <c r="C435" s="8" t="s">
        <v>28</v>
      </c>
    </row>
    <row r="437" spans="2:15" ht="15.75" thickBot="1" x14ac:dyDescent="0.3"/>
    <row r="438" spans="2:15" ht="15.75" x14ac:dyDescent="0.25">
      <c r="B438" s="99" t="s">
        <v>199</v>
      </c>
      <c r="C438" s="136" t="s">
        <v>201</v>
      </c>
      <c r="D438" s="2" t="s">
        <v>9</v>
      </c>
      <c r="E438" s="2" t="s">
        <v>12</v>
      </c>
      <c r="F438" s="57" t="s">
        <v>133</v>
      </c>
      <c r="G438" s="2">
        <v>42</v>
      </c>
      <c r="H438" s="2">
        <v>44</v>
      </c>
      <c r="I438" s="2">
        <v>46</v>
      </c>
      <c r="J438" s="2">
        <v>48</v>
      </c>
      <c r="K438" s="2">
        <v>50</v>
      </c>
      <c r="L438" s="2">
        <v>52</v>
      </c>
      <c r="M438" s="2" t="s">
        <v>7</v>
      </c>
      <c r="N438" s="57" t="s">
        <v>8</v>
      </c>
      <c r="O438" s="86"/>
    </row>
    <row r="439" spans="2:15" ht="39.75" customHeight="1" thickBot="1" x14ac:dyDescent="0.3">
      <c r="B439" s="101"/>
      <c r="C439" s="137"/>
      <c r="D439" s="5" t="s">
        <v>91</v>
      </c>
      <c r="E439" s="5" t="s">
        <v>200</v>
      </c>
      <c r="F439" s="59">
        <v>118</v>
      </c>
      <c r="G439" s="38"/>
      <c r="H439" s="38"/>
      <c r="I439" s="38"/>
      <c r="J439" s="38"/>
      <c r="K439" s="38"/>
      <c r="L439" s="38"/>
      <c r="M439" s="5">
        <f>SUM(G439:L439)</f>
        <v>0</v>
      </c>
      <c r="N439" s="59">
        <f>M439*F439</f>
        <v>0</v>
      </c>
      <c r="O439" s="89">
        <f>SUM(N439:N439)</f>
        <v>0</v>
      </c>
    </row>
    <row r="443" spans="2:15" ht="15.75" thickBot="1" x14ac:dyDescent="0.3"/>
    <row r="444" spans="2:15" ht="22.5" thickTop="1" thickBot="1" x14ac:dyDescent="0.3">
      <c r="B444" s="102" t="s">
        <v>69</v>
      </c>
      <c r="C444" s="103"/>
      <c r="E444" s="107" t="s">
        <v>55</v>
      </c>
      <c r="F444" s="108"/>
      <c r="G444" s="109"/>
    </row>
    <row r="445" spans="2:15" ht="21" x14ac:dyDescent="0.25">
      <c r="B445" s="44"/>
      <c r="C445" s="44"/>
      <c r="E445" s="45"/>
      <c r="F445" s="62"/>
    </row>
    <row r="446" spans="2:15" ht="15.75" thickBot="1" x14ac:dyDescent="0.3"/>
    <row r="447" spans="2:15" ht="21.75" thickBot="1" x14ac:dyDescent="0.3">
      <c r="C447" s="8" t="s">
        <v>28</v>
      </c>
    </row>
    <row r="448" spans="2:15" ht="21" x14ac:dyDescent="0.25">
      <c r="C448" s="35"/>
    </row>
    <row r="449" spans="2:15" ht="15.75" thickBot="1" x14ac:dyDescent="0.3"/>
    <row r="450" spans="2:15" ht="15.75" x14ac:dyDescent="0.25">
      <c r="B450" s="99" t="s">
        <v>41</v>
      </c>
      <c r="C450" s="110" t="s">
        <v>36</v>
      </c>
      <c r="D450" s="2" t="s">
        <v>9</v>
      </c>
      <c r="E450" s="2" t="s">
        <v>12</v>
      </c>
      <c r="F450" s="57" t="s">
        <v>133</v>
      </c>
      <c r="G450" s="2">
        <v>42</v>
      </c>
      <c r="H450" s="2">
        <v>44</v>
      </c>
      <c r="I450" s="2">
        <v>46</v>
      </c>
      <c r="J450" s="2">
        <v>48</v>
      </c>
      <c r="K450" s="2">
        <v>50</v>
      </c>
      <c r="L450" s="2">
        <v>52</v>
      </c>
      <c r="M450" s="2" t="s">
        <v>7</v>
      </c>
      <c r="N450" s="57" t="s">
        <v>8</v>
      </c>
      <c r="O450" s="86"/>
    </row>
    <row r="451" spans="2:15" ht="15.75" x14ac:dyDescent="0.25">
      <c r="B451" s="100"/>
      <c r="C451" s="111"/>
      <c r="D451" s="4" t="s">
        <v>15</v>
      </c>
      <c r="E451" s="4" t="s">
        <v>43</v>
      </c>
      <c r="F451" s="58">
        <v>130</v>
      </c>
      <c r="G451" s="36"/>
      <c r="H451" s="36"/>
      <c r="I451" s="36"/>
      <c r="J451" s="36"/>
      <c r="K451" s="36"/>
      <c r="L451" s="36"/>
      <c r="M451" s="4">
        <f>SUM(G451:L451)</f>
        <v>0</v>
      </c>
      <c r="N451" s="58">
        <f>M451*F451</f>
        <v>0</v>
      </c>
      <c r="O451" s="97">
        <f>SUM(N451:N452)</f>
        <v>0</v>
      </c>
    </row>
    <row r="452" spans="2:15" ht="16.5" thickBot="1" x14ac:dyDescent="0.3">
      <c r="B452" s="101"/>
      <c r="C452" s="112"/>
      <c r="D452" s="5" t="s">
        <v>42</v>
      </c>
      <c r="E452" s="5" t="s">
        <v>44</v>
      </c>
      <c r="F452" s="63">
        <v>130</v>
      </c>
      <c r="G452" s="38"/>
      <c r="H452" s="38"/>
      <c r="I452" s="38"/>
      <c r="J452" s="38"/>
      <c r="K452" s="38"/>
      <c r="L452" s="38"/>
      <c r="M452" s="5">
        <f>SUM(G452:L452)</f>
        <v>0</v>
      </c>
      <c r="N452" s="59">
        <f>M452*F452</f>
        <v>0</v>
      </c>
      <c r="O452" s="98"/>
    </row>
    <row r="457" spans="2:15" ht="15.75" thickBot="1" x14ac:dyDescent="0.3"/>
    <row r="458" spans="2:15" ht="22.5" thickTop="1" thickBot="1" x14ac:dyDescent="0.3">
      <c r="B458" s="102" t="s">
        <v>74</v>
      </c>
      <c r="C458" s="103"/>
      <c r="E458" s="107" t="s">
        <v>56</v>
      </c>
      <c r="F458" s="108"/>
      <c r="G458" s="109"/>
    </row>
    <row r="460" spans="2:15" ht="15.75" thickBot="1" x14ac:dyDescent="0.3"/>
    <row r="461" spans="2:15" ht="21.75" thickBot="1" x14ac:dyDescent="0.3">
      <c r="C461" s="8" t="s">
        <v>39</v>
      </c>
    </row>
    <row r="463" spans="2:15" ht="15.75" thickBot="1" x14ac:dyDescent="0.3"/>
    <row r="464" spans="2:15" ht="15.75" x14ac:dyDescent="0.25">
      <c r="B464" s="99" t="s">
        <v>45</v>
      </c>
      <c r="C464" s="136" t="s">
        <v>147</v>
      </c>
      <c r="D464" s="2" t="s">
        <v>9</v>
      </c>
      <c r="E464" s="2" t="s">
        <v>12</v>
      </c>
      <c r="F464" s="57" t="s">
        <v>133</v>
      </c>
      <c r="G464" s="2">
        <v>42</v>
      </c>
      <c r="H464" s="2">
        <v>44</v>
      </c>
      <c r="I464" s="2">
        <v>46</v>
      </c>
      <c r="J464" s="2">
        <v>48</v>
      </c>
      <c r="K464" s="2">
        <v>50</v>
      </c>
      <c r="L464" s="2">
        <v>52</v>
      </c>
      <c r="M464" s="2" t="s">
        <v>7</v>
      </c>
      <c r="N464" s="57" t="s">
        <v>8</v>
      </c>
      <c r="O464" s="86"/>
    </row>
    <row r="465" spans="2:15" ht="44.25" customHeight="1" thickBot="1" x14ac:dyDescent="0.3">
      <c r="B465" s="101"/>
      <c r="C465" s="137"/>
      <c r="D465" s="5" t="s">
        <v>15</v>
      </c>
      <c r="E465" s="5" t="s">
        <v>46</v>
      </c>
      <c r="F465" s="59">
        <v>199</v>
      </c>
      <c r="G465" s="38"/>
      <c r="H465" s="38"/>
      <c r="I465" s="38"/>
      <c r="J465" s="38"/>
      <c r="K465" s="38"/>
      <c r="L465" s="38"/>
      <c r="M465" s="5">
        <f>SUM(G465:L465)</f>
        <v>0</v>
      </c>
      <c r="N465" s="59">
        <f>M465*F465</f>
        <v>0</v>
      </c>
      <c r="O465" s="89">
        <f>SUM(N465:N465)</f>
        <v>0</v>
      </c>
    </row>
  </sheetData>
  <mergeCells count="162">
    <mergeCell ref="O306:O311"/>
    <mergeCell ref="D7:K7"/>
    <mergeCell ref="C185:C190"/>
    <mergeCell ref="O186:O190"/>
    <mergeCell ref="C21:O21"/>
    <mergeCell ref="C22:O23"/>
    <mergeCell ref="C19:O19"/>
    <mergeCell ref="C10:O10"/>
    <mergeCell ref="E421:I421"/>
    <mergeCell ref="E391:G391"/>
    <mergeCell ref="E349:G349"/>
    <mergeCell ref="C162:C169"/>
    <mergeCell ref="O146:O148"/>
    <mergeCell ref="C145:C148"/>
    <mergeCell ref="O403:O404"/>
    <mergeCell ref="O336:O337"/>
    <mergeCell ref="C342:C344"/>
    <mergeCell ref="O343:O344"/>
    <mergeCell ref="O398:O399"/>
    <mergeCell ref="B409:C409"/>
    <mergeCell ref="E409:G409"/>
    <mergeCell ref="O114:O124"/>
    <mergeCell ref="C113:C124"/>
    <mergeCell ref="B113:B124"/>
    <mergeCell ref="B361:B362"/>
    <mergeCell ref="C361:C362"/>
    <mergeCell ref="B238:C238"/>
    <mergeCell ref="E238:G238"/>
    <mergeCell ref="C297:C303"/>
    <mergeCell ref="O268:O273"/>
    <mergeCell ref="C267:C273"/>
    <mergeCell ref="B267:B273"/>
    <mergeCell ref="B230:B232"/>
    <mergeCell ref="C230:C232"/>
    <mergeCell ref="O231:O232"/>
    <mergeCell ref="B331:B333"/>
    <mergeCell ref="C331:C333"/>
    <mergeCell ref="O332:O333"/>
    <mergeCell ref="B305:B311"/>
    <mergeCell ref="C305:C311"/>
    <mergeCell ref="O245:O247"/>
    <mergeCell ref="C244:C247"/>
    <mergeCell ref="B244:B247"/>
    <mergeCell ref="B327:B329"/>
    <mergeCell ref="C327:C329"/>
    <mergeCell ref="O328:O329"/>
    <mergeCell ref="B355:B356"/>
    <mergeCell ref="C355:C356"/>
    <mergeCell ref="E367:G367"/>
    <mergeCell ref="B373:B374"/>
    <mergeCell ref="C373:C374"/>
    <mergeCell ref="E432:H432"/>
    <mergeCell ref="E379:G379"/>
    <mergeCell ref="E458:G458"/>
    <mergeCell ref="O451:O452"/>
    <mergeCell ref="B450:B452"/>
    <mergeCell ref="C450:C452"/>
    <mergeCell ref="E444:G444"/>
    <mergeCell ref="B432:C432"/>
    <mergeCell ref="B427:B428"/>
    <mergeCell ref="B438:B439"/>
    <mergeCell ref="C438:C439"/>
    <mergeCell ref="C464:C465"/>
    <mergeCell ref="B458:C458"/>
    <mergeCell ref="B464:B465"/>
    <mergeCell ref="B385:B386"/>
    <mergeCell ref="C385:C386"/>
    <mergeCell ref="B444:C444"/>
    <mergeCell ref="B379:C379"/>
    <mergeCell ref="B315:C315"/>
    <mergeCell ref="B321:B324"/>
    <mergeCell ref="C321:C324"/>
    <mergeCell ref="B421:C421"/>
    <mergeCell ref="B391:C391"/>
    <mergeCell ref="B349:C349"/>
    <mergeCell ref="C427:C428"/>
    <mergeCell ref="B335:B337"/>
    <mergeCell ref="C335:C337"/>
    <mergeCell ref="B397:B399"/>
    <mergeCell ref="C397:C399"/>
    <mergeCell ref="B414:B415"/>
    <mergeCell ref="C414:C415"/>
    <mergeCell ref="B402:B404"/>
    <mergeCell ref="C402:C404"/>
    <mergeCell ref="B342:B344"/>
    <mergeCell ref="B367:C367"/>
    <mergeCell ref="C9:M9"/>
    <mergeCell ref="C11:M11"/>
    <mergeCell ref="C12:M12"/>
    <mergeCell ref="C13:M13"/>
    <mergeCell ref="C14:M14"/>
    <mergeCell ref="C15:M15"/>
    <mergeCell ref="C17:M17"/>
    <mergeCell ref="E28:G28"/>
    <mergeCell ref="C16:O16"/>
    <mergeCell ref="B28:C28"/>
    <mergeCell ref="B21:B23"/>
    <mergeCell ref="B33:B37"/>
    <mergeCell ref="C33:C37"/>
    <mergeCell ref="O34:O37"/>
    <mergeCell ref="O74:O77"/>
    <mergeCell ref="C73:C77"/>
    <mergeCell ref="B73:B77"/>
    <mergeCell ref="B107:C107"/>
    <mergeCell ref="B40:B54"/>
    <mergeCell ref="C40:C54"/>
    <mergeCell ref="O41:O54"/>
    <mergeCell ref="E107:G107"/>
    <mergeCell ref="B99:B102"/>
    <mergeCell ref="C99:C102"/>
    <mergeCell ref="J100:J102"/>
    <mergeCell ref="B57:B70"/>
    <mergeCell ref="C57:C70"/>
    <mergeCell ref="O58:O70"/>
    <mergeCell ref="C80:C81"/>
    <mergeCell ref="B80:B81"/>
    <mergeCell ref="C86:C93"/>
    <mergeCell ref="B86:B93"/>
    <mergeCell ref="O87:O93"/>
    <mergeCell ref="B204:B208"/>
    <mergeCell ref="B145:B148"/>
    <mergeCell ref="E155:G155"/>
    <mergeCell ref="C193:C198"/>
    <mergeCell ref="B221:B223"/>
    <mergeCell ref="B155:C155"/>
    <mergeCell ref="B215:C215"/>
    <mergeCell ref="B178:B183"/>
    <mergeCell ref="C178:C183"/>
    <mergeCell ref="C221:C223"/>
    <mergeCell ref="O136:O138"/>
    <mergeCell ref="B129:C129"/>
    <mergeCell ref="C135:C138"/>
    <mergeCell ref="B135:B138"/>
    <mergeCell ref="E129:G129"/>
    <mergeCell ref="O163:O169"/>
    <mergeCell ref="B171:B176"/>
    <mergeCell ref="C171:C176"/>
    <mergeCell ref="O172:O176"/>
    <mergeCell ref="O179:O183"/>
    <mergeCell ref="B185:B190"/>
    <mergeCell ref="B162:B169"/>
    <mergeCell ref="O322:O324"/>
    <mergeCell ref="B252:C252"/>
    <mergeCell ref="O277:O282"/>
    <mergeCell ref="C276:C282"/>
    <mergeCell ref="B276:B282"/>
    <mergeCell ref="O298:O303"/>
    <mergeCell ref="E252:G252"/>
    <mergeCell ref="O286:O291"/>
    <mergeCell ref="C285:C291"/>
    <mergeCell ref="B285:B291"/>
    <mergeCell ref="B297:B303"/>
    <mergeCell ref="B258:B264"/>
    <mergeCell ref="C258:C264"/>
    <mergeCell ref="O259:O264"/>
    <mergeCell ref="E315:G315"/>
    <mergeCell ref="C204:C208"/>
    <mergeCell ref="O205:O208"/>
    <mergeCell ref="O194:O198"/>
    <mergeCell ref="O222:O223"/>
    <mergeCell ref="E215:G215"/>
    <mergeCell ref="B193:B198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8181"/>
  </sheetPr>
  <dimension ref="A1:O262"/>
  <sheetViews>
    <sheetView showGridLines="0" zoomScaleNormal="100" workbookViewId="0">
      <selection activeCell="C24" sqref="C24"/>
    </sheetView>
  </sheetViews>
  <sheetFormatPr baseColWidth="10" defaultRowHeight="15" x14ac:dyDescent="0.25"/>
  <cols>
    <col min="1" max="1" width="4.5703125" customWidth="1"/>
    <col min="2" max="2" width="28.85546875" customWidth="1"/>
    <col min="3" max="3" width="27" customWidth="1"/>
    <col min="4" max="5" width="14.85546875" customWidth="1"/>
    <col min="6" max="6" width="15.5703125" style="64" customWidth="1"/>
    <col min="7" max="11" width="8.7109375" customWidth="1"/>
    <col min="12" max="12" width="8.7109375" style="64" customWidth="1"/>
    <col min="13" max="13" width="10.85546875" style="90"/>
    <col min="15" max="15" width="14.42578125" customWidth="1"/>
  </cols>
  <sheetData>
    <row r="1" spans="1:15" s="1" customFormat="1" ht="37.5" customHeight="1" x14ac:dyDescent="0.25">
      <c r="F1" s="56"/>
      <c r="L1" s="56"/>
      <c r="M1" s="81"/>
    </row>
    <row r="2" spans="1:15" s="1" customFormat="1" ht="37.5" customHeight="1" x14ac:dyDescent="0.25">
      <c r="F2" s="56"/>
      <c r="L2" s="56"/>
      <c r="M2" s="81"/>
    </row>
    <row r="3" spans="1:15" s="1" customFormat="1" ht="37.5" customHeight="1" x14ac:dyDescent="0.25">
      <c r="F3" s="56"/>
      <c r="L3" s="56"/>
      <c r="M3" s="81"/>
    </row>
    <row r="4" spans="1:15" s="1" customFormat="1" ht="37.5" customHeight="1" x14ac:dyDescent="0.25">
      <c r="F4" s="56"/>
      <c r="L4" s="56"/>
      <c r="M4" s="81"/>
    </row>
    <row r="5" spans="1:15" s="1" customFormat="1" ht="11.25" customHeight="1" x14ac:dyDescent="0.25">
      <c r="F5" s="56"/>
      <c r="L5" s="56"/>
      <c r="M5" s="81"/>
    </row>
    <row r="6" spans="1:15" s="1" customFormat="1" ht="11.25" customHeight="1" thickBot="1" x14ac:dyDescent="0.3">
      <c r="F6" s="56"/>
      <c r="L6" s="56"/>
      <c r="M6" s="81"/>
    </row>
    <row r="7" spans="1:15" s="1" customFormat="1" ht="22.5" customHeight="1" thickBot="1" x14ac:dyDescent="0.3">
      <c r="E7" s="204" t="s">
        <v>149</v>
      </c>
      <c r="F7" s="205"/>
      <c r="G7" s="205"/>
      <c r="H7" s="205"/>
      <c r="I7" s="206"/>
      <c r="L7" s="56"/>
      <c r="M7" s="81"/>
    </row>
    <row r="8" spans="1:15" s="1" customFormat="1" ht="16.5" customHeight="1" x14ac:dyDescent="0.25">
      <c r="F8" s="56"/>
      <c r="L8" s="56"/>
      <c r="M8" s="81"/>
    </row>
    <row r="9" spans="1:15" ht="27" customHeight="1" x14ac:dyDescent="0.25">
      <c r="A9" s="1"/>
      <c r="B9" s="14" t="s">
        <v>0</v>
      </c>
      <c r="C9" s="211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15"/>
      <c r="O9" s="16"/>
    </row>
    <row r="10" spans="1:15" ht="37.5" customHeight="1" x14ac:dyDescent="0.25">
      <c r="A10" s="1"/>
      <c r="B10" s="14" t="s">
        <v>1</v>
      </c>
      <c r="C10" s="150" t="s">
        <v>14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15" ht="31.5" customHeight="1" x14ac:dyDescent="0.25">
      <c r="A11" s="1"/>
      <c r="B11" s="14" t="s">
        <v>2</v>
      </c>
      <c r="C11" s="191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7"/>
      <c r="O11" s="18"/>
    </row>
    <row r="12" spans="1:15" ht="29.25" customHeight="1" x14ac:dyDescent="0.25">
      <c r="A12" s="1"/>
      <c r="B12" s="14" t="s">
        <v>3</v>
      </c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9"/>
      <c r="O12" s="20"/>
    </row>
    <row r="13" spans="1:15" ht="31.5" customHeight="1" x14ac:dyDescent="0.25">
      <c r="A13" s="1"/>
      <c r="B13" s="14" t="s">
        <v>4</v>
      </c>
      <c r="C13" s="191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7"/>
      <c r="O13" s="18"/>
    </row>
    <row r="14" spans="1:15" ht="29.25" customHeight="1" x14ac:dyDescent="0.25">
      <c r="A14" s="1"/>
      <c r="B14" s="14" t="s">
        <v>5</v>
      </c>
      <c r="C14" s="193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21"/>
      <c r="O14" s="22"/>
    </row>
    <row r="15" spans="1:15" ht="29.25" customHeight="1" x14ac:dyDescent="0.25">
      <c r="A15" s="1"/>
      <c r="B15" s="14" t="s">
        <v>11</v>
      </c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23"/>
      <c r="O15" s="24"/>
    </row>
    <row r="16" spans="1:15" ht="29.25" customHeight="1" thickBot="1" x14ac:dyDescent="0.3">
      <c r="A16" s="1"/>
      <c r="B16" s="13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</row>
    <row r="17" spans="1:15" ht="29.25" customHeight="1" thickTop="1" thickBot="1" x14ac:dyDescent="0.3">
      <c r="A17" s="1"/>
      <c r="B17" s="14" t="s">
        <v>6</v>
      </c>
      <c r="C17" s="201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5"/>
    </row>
    <row r="18" spans="1:15" ht="15.75" thickTop="1" x14ac:dyDescent="0.25"/>
    <row r="19" spans="1:15" ht="26.25" x14ac:dyDescent="0.4">
      <c r="C19" s="202" t="s">
        <v>58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</row>
    <row r="20" spans="1:15" ht="15.75" thickBot="1" x14ac:dyDescent="0.3">
      <c r="A20" s="1"/>
    </row>
    <row r="21" spans="1:15" s="1" customFormat="1" ht="27" customHeight="1" thickTop="1" x14ac:dyDescent="0.25">
      <c r="B21" s="135" t="s">
        <v>13</v>
      </c>
      <c r="C21" s="140" t="s">
        <v>7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2"/>
    </row>
    <row r="22" spans="1:15" s="1" customFormat="1" ht="27" customHeight="1" x14ac:dyDescent="0.25">
      <c r="B22" s="135"/>
      <c r="C22" s="197">
        <f>+M35+M52+M79+M99+M109+M128+M141+M155+M164+M173+N181+M195+M209+M221+M234+M245+M258+M262</f>
        <v>0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86"/>
      <c r="O22" s="187"/>
    </row>
    <row r="23" spans="1:15" s="1" customFormat="1" ht="27" customHeight="1" thickBot="1" x14ac:dyDescent="0.3">
      <c r="B23" s="135"/>
      <c r="C23" s="199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188"/>
      <c r="O23" s="189"/>
    </row>
    <row r="24" spans="1:15" ht="15.75" thickTop="1" x14ac:dyDescent="0.25">
      <c r="A24" s="1"/>
    </row>
    <row r="25" spans="1:15" x14ac:dyDescent="0.25">
      <c r="A25" s="1"/>
    </row>
    <row r="26" spans="1:15" x14ac:dyDescent="0.25">
      <c r="B26" s="1"/>
      <c r="C26" s="1"/>
      <c r="D26" s="1"/>
      <c r="E26" s="1"/>
      <c r="F26" s="56"/>
      <c r="G26" s="1"/>
      <c r="H26" s="1"/>
      <c r="I26" s="1"/>
    </row>
    <row r="27" spans="1:15" ht="15.75" thickBot="1" x14ac:dyDescent="0.3">
      <c r="B27" s="1"/>
      <c r="C27" s="1"/>
      <c r="D27" s="1"/>
      <c r="E27" s="1"/>
      <c r="F27" s="56"/>
      <c r="G27" s="1"/>
      <c r="H27" s="1"/>
      <c r="I27" s="1"/>
    </row>
    <row r="28" spans="1:15" ht="22.5" thickTop="1" thickBot="1" x14ac:dyDescent="0.3">
      <c r="B28" s="102" t="s">
        <v>73</v>
      </c>
      <c r="C28" s="103"/>
      <c r="D28" s="1"/>
      <c r="E28" s="116" t="s">
        <v>52</v>
      </c>
      <c r="F28" s="117"/>
      <c r="G28" s="118"/>
      <c r="H28" s="1"/>
      <c r="I28" s="1"/>
    </row>
    <row r="29" spans="1:15" ht="21" x14ac:dyDescent="0.25">
      <c r="B29" s="7"/>
      <c r="C29" s="7"/>
      <c r="D29" s="1"/>
      <c r="E29" s="1"/>
      <c r="F29" s="56"/>
      <c r="G29" s="1"/>
      <c r="H29" s="1"/>
      <c r="I29" s="1"/>
    </row>
    <row r="30" spans="1:15" ht="15.75" thickBot="1" x14ac:dyDescent="0.3"/>
    <row r="31" spans="1:15" ht="21.75" thickBot="1" x14ac:dyDescent="0.3">
      <c r="C31" s="8" t="s">
        <v>10</v>
      </c>
    </row>
    <row r="33" spans="2:13" ht="15.75" thickBot="1" x14ac:dyDescent="0.3"/>
    <row r="34" spans="2:13" ht="15.75" customHeight="1" x14ac:dyDescent="0.25">
      <c r="B34" s="113" t="s">
        <v>21</v>
      </c>
      <c r="C34" s="104" t="s">
        <v>132</v>
      </c>
      <c r="D34" s="2" t="s">
        <v>9</v>
      </c>
      <c r="E34" s="2" t="s">
        <v>12</v>
      </c>
      <c r="F34" s="57" t="s">
        <v>133</v>
      </c>
      <c r="G34" s="2">
        <v>36</v>
      </c>
      <c r="H34" s="2">
        <v>38</v>
      </c>
      <c r="I34" s="2">
        <v>40</v>
      </c>
      <c r="J34" s="2">
        <v>42</v>
      </c>
      <c r="K34" s="2" t="s">
        <v>7</v>
      </c>
      <c r="L34" s="57" t="s">
        <v>8</v>
      </c>
      <c r="M34" s="86"/>
    </row>
    <row r="35" spans="2:13" ht="15.75" customHeight="1" x14ac:dyDescent="0.25">
      <c r="B35" s="114"/>
      <c r="C35" s="105"/>
      <c r="D35" s="4" t="s">
        <v>15</v>
      </c>
      <c r="E35" s="4" t="s">
        <v>18</v>
      </c>
      <c r="F35" s="58">
        <v>81</v>
      </c>
      <c r="G35" s="11"/>
      <c r="H35" s="11"/>
      <c r="I35" s="11"/>
      <c r="J35" s="11"/>
      <c r="K35" s="4">
        <f>SUM(G35:J35)</f>
        <v>0</v>
      </c>
      <c r="L35" s="58">
        <f>K35*F35</f>
        <v>0</v>
      </c>
      <c r="M35" s="203">
        <f>SUM(L35:L48)</f>
        <v>0</v>
      </c>
    </row>
    <row r="36" spans="2:13" ht="15.75" customHeight="1" x14ac:dyDescent="0.25">
      <c r="B36" s="114"/>
      <c r="C36" s="105"/>
      <c r="D36" s="4" t="s">
        <v>16</v>
      </c>
      <c r="E36" s="4" t="s">
        <v>19</v>
      </c>
      <c r="F36" s="58">
        <v>81</v>
      </c>
      <c r="G36" s="11"/>
      <c r="H36" s="11"/>
      <c r="I36" s="11"/>
      <c r="J36" s="11"/>
      <c r="K36" s="4">
        <f>SUM(G36:J36)</f>
        <v>0</v>
      </c>
      <c r="L36" s="58">
        <f t="shared" ref="L36:L42" si="0">K36*F36</f>
        <v>0</v>
      </c>
      <c r="M36" s="97"/>
    </row>
    <row r="37" spans="2:13" ht="15.75" customHeight="1" x14ac:dyDescent="0.25">
      <c r="B37" s="114"/>
      <c r="C37" s="105"/>
      <c r="D37" s="6" t="s">
        <v>17</v>
      </c>
      <c r="E37" s="6" t="s">
        <v>20</v>
      </c>
      <c r="F37" s="58">
        <v>81</v>
      </c>
      <c r="G37" s="11"/>
      <c r="H37" s="11"/>
      <c r="I37" s="11"/>
      <c r="J37" s="11"/>
      <c r="K37" s="4">
        <f t="shared" ref="K37:K42" si="1">SUM(G37:J37)</f>
        <v>0</v>
      </c>
      <c r="L37" s="58">
        <f t="shared" si="0"/>
        <v>0</v>
      </c>
      <c r="M37" s="97"/>
    </row>
    <row r="38" spans="2:13" ht="15.75" customHeight="1" x14ac:dyDescent="0.25">
      <c r="B38" s="114"/>
      <c r="C38" s="105"/>
      <c r="D38" s="6" t="s">
        <v>23</v>
      </c>
      <c r="E38" s="6" t="s">
        <v>22</v>
      </c>
      <c r="F38" s="58">
        <v>81</v>
      </c>
      <c r="G38" s="11"/>
      <c r="H38" s="11"/>
      <c r="I38" s="11"/>
      <c r="J38" s="11"/>
      <c r="K38" s="4">
        <f t="shared" si="1"/>
        <v>0</v>
      </c>
      <c r="L38" s="58">
        <f t="shared" si="0"/>
        <v>0</v>
      </c>
      <c r="M38" s="97"/>
    </row>
    <row r="39" spans="2:13" ht="15.75" customHeight="1" x14ac:dyDescent="0.25">
      <c r="B39" s="114"/>
      <c r="C39" s="105"/>
      <c r="D39" s="6" t="s">
        <v>102</v>
      </c>
      <c r="E39" s="6" t="s">
        <v>103</v>
      </c>
      <c r="F39" s="58">
        <v>81</v>
      </c>
      <c r="G39" s="11"/>
      <c r="H39" s="11"/>
      <c r="I39" s="11"/>
      <c r="J39" s="11"/>
      <c r="K39" s="4">
        <f t="shared" si="1"/>
        <v>0</v>
      </c>
      <c r="L39" s="58">
        <f t="shared" si="0"/>
        <v>0</v>
      </c>
      <c r="M39" s="97"/>
    </row>
    <row r="40" spans="2:13" ht="15.75" customHeight="1" x14ac:dyDescent="0.25">
      <c r="B40" s="114"/>
      <c r="C40" s="105"/>
      <c r="D40" s="6" t="s">
        <v>153</v>
      </c>
      <c r="E40" s="6" t="s">
        <v>154</v>
      </c>
      <c r="F40" s="58">
        <v>81</v>
      </c>
      <c r="G40" s="11"/>
      <c r="H40" s="11"/>
      <c r="I40" s="11"/>
      <c r="J40" s="11"/>
      <c r="K40" s="4">
        <f t="shared" si="1"/>
        <v>0</v>
      </c>
      <c r="L40" s="58">
        <f t="shared" si="0"/>
        <v>0</v>
      </c>
      <c r="M40" s="97"/>
    </row>
    <row r="41" spans="2:13" ht="15.75" customHeight="1" x14ac:dyDescent="0.25">
      <c r="B41" s="114"/>
      <c r="C41" s="105"/>
      <c r="D41" s="6" t="s">
        <v>25</v>
      </c>
      <c r="E41" s="6" t="s">
        <v>24</v>
      </c>
      <c r="F41" s="58">
        <v>81</v>
      </c>
      <c r="G41" s="11"/>
      <c r="H41" s="11"/>
      <c r="I41" s="11"/>
      <c r="J41" s="11"/>
      <c r="K41" s="4">
        <f t="shared" si="1"/>
        <v>0</v>
      </c>
      <c r="L41" s="58">
        <f t="shared" si="0"/>
        <v>0</v>
      </c>
      <c r="M41" s="97"/>
    </row>
    <row r="42" spans="2:13" ht="15.75" customHeight="1" x14ac:dyDescent="0.25">
      <c r="B42" s="114"/>
      <c r="C42" s="105"/>
      <c r="D42" s="6" t="s">
        <v>106</v>
      </c>
      <c r="E42" s="6" t="s">
        <v>107</v>
      </c>
      <c r="F42" s="58">
        <v>81</v>
      </c>
      <c r="G42" s="11"/>
      <c r="H42" s="11"/>
      <c r="I42" s="11"/>
      <c r="J42" s="11"/>
      <c r="K42" s="4">
        <f t="shared" si="1"/>
        <v>0</v>
      </c>
      <c r="L42" s="58">
        <f t="shared" si="0"/>
        <v>0</v>
      </c>
      <c r="M42" s="97"/>
    </row>
    <row r="43" spans="2:13" ht="15.75" customHeight="1" x14ac:dyDescent="0.25">
      <c r="B43" s="114"/>
      <c r="C43" s="105"/>
      <c r="D43" s="6" t="s">
        <v>104</v>
      </c>
      <c r="E43" s="6" t="s">
        <v>105</v>
      </c>
      <c r="F43" s="58">
        <v>81</v>
      </c>
      <c r="G43" s="11"/>
      <c r="H43" s="11"/>
      <c r="I43" s="11"/>
      <c r="J43" s="11"/>
      <c r="K43" s="4">
        <f t="shared" ref="K43:K48" si="2">SUM(G43:J43)</f>
        <v>0</v>
      </c>
      <c r="L43" s="58">
        <f t="shared" ref="L43:L48" si="3">K43*F43</f>
        <v>0</v>
      </c>
      <c r="M43" s="97"/>
    </row>
    <row r="44" spans="2:13" ht="15.75" customHeight="1" x14ac:dyDescent="0.25">
      <c r="B44" s="114"/>
      <c r="C44" s="105"/>
      <c r="D44" s="6" t="s">
        <v>30</v>
      </c>
      <c r="E44" s="6" t="s">
        <v>232</v>
      </c>
      <c r="F44" s="58">
        <v>81</v>
      </c>
      <c r="G44" s="11"/>
      <c r="H44" s="11"/>
      <c r="I44" s="11"/>
      <c r="J44" s="11"/>
      <c r="K44" s="4">
        <f t="shared" si="2"/>
        <v>0</v>
      </c>
      <c r="L44" s="58">
        <f t="shared" si="3"/>
        <v>0</v>
      </c>
      <c r="M44" s="97"/>
    </row>
    <row r="45" spans="2:13" ht="15.75" customHeight="1" x14ac:dyDescent="0.25">
      <c r="B45" s="114"/>
      <c r="C45" s="105"/>
      <c r="D45" s="6" t="s">
        <v>233</v>
      </c>
      <c r="E45" s="6" t="s">
        <v>234</v>
      </c>
      <c r="F45" s="58">
        <v>81</v>
      </c>
      <c r="G45" s="11"/>
      <c r="H45" s="11"/>
      <c r="I45" s="11"/>
      <c r="J45" s="11"/>
      <c r="K45" s="4">
        <f t="shared" si="2"/>
        <v>0</v>
      </c>
      <c r="L45" s="58">
        <f t="shared" si="3"/>
        <v>0</v>
      </c>
      <c r="M45" s="97"/>
    </row>
    <row r="46" spans="2:13" ht="15.75" customHeight="1" x14ac:dyDescent="0.25">
      <c r="B46" s="114"/>
      <c r="C46" s="105"/>
      <c r="D46" s="6" t="s">
        <v>150</v>
      </c>
      <c r="E46" s="6" t="s">
        <v>151</v>
      </c>
      <c r="F46" s="58">
        <v>81</v>
      </c>
      <c r="G46" s="11"/>
      <c r="H46" s="11"/>
      <c r="I46" s="11"/>
      <c r="J46" s="11"/>
      <c r="K46" s="4">
        <f t="shared" si="2"/>
        <v>0</v>
      </c>
      <c r="L46" s="58">
        <f t="shared" si="3"/>
        <v>0</v>
      </c>
      <c r="M46" s="97"/>
    </row>
    <row r="47" spans="2:13" ht="15.75" customHeight="1" x14ac:dyDescent="0.25">
      <c r="B47" s="114"/>
      <c r="C47" s="105"/>
      <c r="D47" s="51" t="s">
        <v>158</v>
      </c>
      <c r="E47" s="51" t="s">
        <v>162</v>
      </c>
      <c r="F47" s="58">
        <v>81</v>
      </c>
      <c r="G47" s="11"/>
      <c r="H47" s="11"/>
      <c r="I47" s="11"/>
      <c r="J47" s="11"/>
      <c r="K47" s="4">
        <f t="shared" si="2"/>
        <v>0</v>
      </c>
      <c r="L47" s="58">
        <f t="shared" si="3"/>
        <v>0</v>
      </c>
      <c r="M47" s="97"/>
    </row>
    <row r="48" spans="2:13" ht="16.5" customHeight="1" thickBot="1" x14ac:dyDescent="0.3">
      <c r="B48" s="115"/>
      <c r="C48" s="106"/>
      <c r="D48" s="52" t="s">
        <v>155</v>
      </c>
      <c r="E48" s="52" t="s">
        <v>156</v>
      </c>
      <c r="F48" s="59">
        <v>81</v>
      </c>
      <c r="G48" s="12"/>
      <c r="H48" s="12"/>
      <c r="I48" s="12"/>
      <c r="J48" s="12"/>
      <c r="K48" s="5">
        <f t="shared" si="2"/>
        <v>0</v>
      </c>
      <c r="L48" s="59">
        <f t="shared" si="3"/>
        <v>0</v>
      </c>
      <c r="M48" s="98"/>
    </row>
    <row r="50" spans="2:13" ht="15.75" thickBot="1" x14ac:dyDescent="0.3"/>
    <row r="51" spans="2:13" ht="15.75" customHeight="1" x14ac:dyDescent="0.25">
      <c r="B51" s="113" t="s">
        <v>21</v>
      </c>
      <c r="C51" s="104" t="s">
        <v>148</v>
      </c>
      <c r="D51" s="2" t="s">
        <v>9</v>
      </c>
      <c r="E51" s="2" t="s">
        <v>12</v>
      </c>
      <c r="F51" s="57" t="s">
        <v>133</v>
      </c>
      <c r="G51" s="2">
        <v>36</v>
      </c>
      <c r="H51" s="2">
        <v>38</v>
      </c>
      <c r="I51" s="2">
        <v>40</v>
      </c>
      <c r="J51" s="2">
        <v>42</v>
      </c>
      <c r="K51" s="2" t="s">
        <v>7</v>
      </c>
      <c r="L51" s="57" t="s">
        <v>8</v>
      </c>
      <c r="M51" s="86"/>
    </row>
    <row r="52" spans="2:13" ht="15.75" customHeight="1" x14ac:dyDescent="0.25">
      <c r="B52" s="114"/>
      <c r="C52" s="105"/>
      <c r="D52" s="4" t="s">
        <v>15</v>
      </c>
      <c r="E52" s="4" t="s">
        <v>18</v>
      </c>
      <c r="F52" s="58">
        <v>88</v>
      </c>
      <c r="G52" s="11"/>
      <c r="H52" s="11"/>
      <c r="I52" s="11"/>
      <c r="J52" s="11"/>
      <c r="K52" s="4">
        <f t="shared" ref="K52:K65" si="4">SUM(G52:J52)</f>
        <v>0</v>
      </c>
      <c r="L52" s="58">
        <f t="shared" ref="L52:L65" si="5">K52*F52</f>
        <v>0</v>
      </c>
      <c r="M52" s="203">
        <f>SUM(L52:L65)</f>
        <v>0</v>
      </c>
    </row>
    <row r="53" spans="2:13" ht="15.75" customHeight="1" x14ac:dyDescent="0.25">
      <c r="B53" s="114"/>
      <c r="C53" s="105"/>
      <c r="D53" s="4" t="s">
        <v>16</v>
      </c>
      <c r="E53" s="4" t="s">
        <v>19</v>
      </c>
      <c r="F53" s="58">
        <v>88</v>
      </c>
      <c r="G53" s="11"/>
      <c r="H53" s="11"/>
      <c r="I53" s="11"/>
      <c r="J53" s="11"/>
      <c r="K53" s="4">
        <f t="shared" si="4"/>
        <v>0</v>
      </c>
      <c r="L53" s="58">
        <f t="shared" si="5"/>
        <v>0</v>
      </c>
      <c r="M53" s="97"/>
    </row>
    <row r="54" spans="2:13" ht="15.75" customHeight="1" x14ac:dyDescent="0.25">
      <c r="B54" s="114"/>
      <c r="C54" s="105"/>
      <c r="D54" s="6" t="s">
        <v>17</v>
      </c>
      <c r="E54" s="6" t="s">
        <v>20</v>
      </c>
      <c r="F54" s="58">
        <v>88</v>
      </c>
      <c r="G54" s="11"/>
      <c r="H54" s="11"/>
      <c r="I54" s="11"/>
      <c r="J54" s="11"/>
      <c r="K54" s="4">
        <f t="shared" si="4"/>
        <v>0</v>
      </c>
      <c r="L54" s="58">
        <f t="shared" si="5"/>
        <v>0</v>
      </c>
      <c r="M54" s="97"/>
    </row>
    <row r="55" spans="2:13" ht="15.75" customHeight="1" x14ac:dyDescent="0.25">
      <c r="B55" s="114"/>
      <c r="C55" s="105"/>
      <c r="D55" s="6" t="s">
        <v>23</v>
      </c>
      <c r="E55" s="6" t="s">
        <v>22</v>
      </c>
      <c r="F55" s="58">
        <v>88</v>
      </c>
      <c r="G55" s="11"/>
      <c r="H55" s="11"/>
      <c r="I55" s="11"/>
      <c r="J55" s="11"/>
      <c r="K55" s="4">
        <f t="shared" si="4"/>
        <v>0</v>
      </c>
      <c r="L55" s="58">
        <f t="shared" si="5"/>
        <v>0</v>
      </c>
      <c r="M55" s="97"/>
    </row>
    <row r="56" spans="2:13" ht="15.75" customHeight="1" x14ac:dyDescent="0.25">
      <c r="B56" s="114"/>
      <c r="C56" s="105"/>
      <c r="D56" s="6" t="s">
        <v>102</v>
      </c>
      <c r="E56" s="6" t="s">
        <v>103</v>
      </c>
      <c r="F56" s="58">
        <v>88</v>
      </c>
      <c r="G56" s="11"/>
      <c r="H56" s="11"/>
      <c r="I56" s="11"/>
      <c r="J56" s="11"/>
      <c r="K56" s="4">
        <f t="shared" si="4"/>
        <v>0</v>
      </c>
      <c r="L56" s="58">
        <f t="shared" si="5"/>
        <v>0</v>
      </c>
      <c r="M56" s="97"/>
    </row>
    <row r="57" spans="2:13" ht="15.75" customHeight="1" x14ac:dyDescent="0.25">
      <c r="B57" s="114"/>
      <c r="C57" s="105"/>
      <c r="D57" s="6" t="s">
        <v>153</v>
      </c>
      <c r="E57" s="6" t="s">
        <v>154</v>
      </c>
      <c r="F57" s="58">
        <v>88</v>
      </c>
      <c r="G57" s="11"/>
      <c r="H57" s="11"/>
      <c r="I57" s="11"/>
      <c r="J57" s="11"/>
      <c r="K57" s="4">
        <f t="shared" si="4"/>
        <v>0</v>
      </c>
      <c r="L57" s="58">
        <f t="shared" si="5"/>
        <v>0</v>
      </c>
      <c r="M57" s="97"/>
    </row>
    <row r="58" spans="2:13" ht="15.75" customHeight="1" x14ac:dyDescent="0.25">
      <c r="B58" s="114"/>
      <c r="C58" s="105"/>
      <c r="D58" s="6" t="s">
        <v>25</v>
      </c>
      <c r="E58" s="6" t="s">
        <v>24</v>
      </c>
      <c r="F58" s="58">
        <v>88</v>
      </c>
      <c r="G58" s="11"/>
      <c r="H58" s="11"/>
      <c r="I58" s="11"/>
      <c r="J58" s="11"/>
      <c r="K58" s="4">
        <f t="shared" si="4"/>
        <v>0</v>
      </c>
      <c r="L58" s="58">
        <f t="shared" si="5"/>
        <v>0</v>
      </c>
      <c r="M58" s="97"/>
    </row>
    <row r="59" spans="2:13" ht="15.75" customHeight="1" x14ac:dyDescent="0.25">
      <c r="B59" s="114"/>
      <c r="C59" s="105"/>
      <c r="D59" s="6" t="s">
        <v>106</v>
      </c>
      <c r="E59" s="6" t="s">
        <v>107</v>
      </c>
      <c r="F59" s="58">
        <v>88</v>
      </c>
      <c r="G59" s="11"/>
      <c r="H59" s="11"/>
      <c r="I59" s="11"/>
      <c r="J59" s="11"/>
      <c r="K59" s="4">
        <f t="shared" si="4"/>
        <v>0</v>
      </c>
      <c r="L59" s="58">
        <f t="shared" si="5"/>
        <v>0</v>
      </c>
      <c r="M59" s="97"/>
    </row>
    <row r="60" spans="2:13" ht="15.75" customHeight="1" x14ac:dyDescent="0.25">
      <c r="B60" s="114"/>
      <c r="C60" s="105"/>
      <c r="D60" s="6" t="s">
        <v>104</v>
      </c>
      <c r="E60" s="6" t="s">
        <v>105</v>
      </c>
      <c r="F60" s="58">
        <v>88</v>
      </c>
      <c r="G60" s="11"/>
      <c r="H60" s="11"/>
      <c r="I60" s="11"/>
      <c r="J60" s="11"/>
      <c r="K60" s="4">
        <f t="shared" si="4"/>
        <v>0</v>
      </c>
      <c r="L60" s="58">
        <f t="shared" si="5"/>
        <v>0</v>
      </c>
      <c r="M60" s="97"/>
    </row>
    <row r="61" spans="2:13" ht="15.75" customHeight="1" x14ac:dyDescent="0.25">
      <c r="B61" s="114"/>
      <c r="C61" s="105"/>
      <c r="D61" s="6" t="s">
        <v>30</v>
      </c>
      <c r="E61" s="6" t="s">
        <v>232</v>
      </c>
      <c r="F61" s="58">
        <v>88</v>
      </c>
      <c r="G61" s="11"/>
      <c r="H61" s="11"/>
      <c r="I61" s="11"/>
      <c r="J61" s="11"/>
      <c r="K61" s="4">
        <f t="shared" si="4"/>
        <v>0</v>
      </c>
      <c r="L61" s="58">
        <f t="shared" si="5"/>
        <v>0</v>
      </c>
      <c r="M61" s="97"/>
    </row>
    <row r="62" spans="2:13" ht="15.75" customHeight="1" x14ac:dyDescent="0.25">
      <c r="B62" s="114"/>
      <c r="C62" s="105"/>
      <c r="D62" s="6" t="s">
        <v>233</v>
      </c>
      <c r="E62" s="6" t="s">
        <v>234</v>
      </c>
      <c r="F62" s="58">
        <v>88</v>
      </c>
      <c r="G62" s="11"/>
      <c r="H62" s="11"/>
      <c r="I62" s="11"/>
      <c r="J62" s="11"/>
      <c r="K62" s="4">
        <f t="shared" si="4"/>
        <v>0</v>
      </c>
      <c r="L62" s="58">
        <f t="shared" si="5"/>
        <v>0</v>
      </c>
      <c r="M62" s="97"/>
    </row>
    <row r="63" spans="2:13" ht="15.75" customHeight="1" x14ac:dyDescent="0.25">
      <c r="B63" s="114"/>
      <c r="C63" s="105"/>
      <c r="D63" s="6" t="s">
        <v>150</v>
      </c>
      <c r="E63" s="6" t="s">
        <v>151</v>
      </c>
      <c r="F63" s="58">
        <v>88</v>
      </c>
      <c r="G63" s="11"/>
      <c r="H63" s="11"/>
      <c r="I63" s="11"/>
      <c r="J63" s="11"/>
      <c r="K63" s="4">
        <f t="shared" si="4"/>
        <v>0</v>
      </c>
      <c r="L63" s="58">
        <f t="shared" si="5"/>
        <v>0</v>
      </c>
      <c r="M63" s="97"/>
    </row>
    <row r="64" spans="2:13" ht="15.75" customHeight="1" x14ac:dyDescent="0.25">
      <c r="B64" s="114"/>
      <c r="C64" s="105"/>
      <c r="D64" s="51" t="s">
        <v>158</v>
      </c>
      <c r="E64" s="51" t="s">
        <v>162</v>
      </c>
      <c r="F64" s="58">
        <v>88</v>
      </c>
      <c r="G64" s="11"/>
      <c r="H64" s="11"/>
      <c r="I64" s="11"/>
      <c r="J64" s="11"/>
      <c r="K64" s="4">
        <f t="shared" si="4"/>
        <v>0</v>
      </c>
      <c r="L64" s="58">
        <f t="shared" si="5"/>
        <v>0</v>
      </c>
      <c r="M64" s="97"/>
    </row>
    <row r="65" spans="1:14" ht="16.5" customHeight="1" thickBot="1" x14ac:dyDescent="0.3">
      <c r="B65" s="115"/>
      <c r="C65" s="106"/>
      <c r="D65" s="52" t="s">
        <v>155</v>
      </c>
      <c r="E65" s="52" t="s">
        <v>156</v>
      </c>
      <c r="F65" s="59">
        <v>88</v>
      </c>
      <c r="G65" s="12"/>
      <c r="H65" s="12"/>
      <c r="I65" s="12"/>
      <c r="J65" s="12"/>
      <c r="K65" s="5">
        <f t="shared" si="4"/>
        <v>0</v>
      </c>
      <c r="L65" s="59">
        <f t="shared" si="5"/>
        <v>0</v>
      </c>
      <c r="M65" s="98"/>
    </row>
    <row r="70" spans="1:14" ht="15.75" thickBot="1" x14ac:dyDescent="0.3"/>
    <row r="71" spans="1:14" ht="22.5" thickTop="1" thickBot="1" x14ac:dyDescent="0.3">
      <c r="A71" s="28"/>
      <c r="B71" s="177" t="s">
        <v>72</v>
      </c>
      <c r="C71" s="178"/>
      <c r="D71" s="28"/>
      <c r="E71" s="116" t="s">
        <v>152</v>
      </c>
      <c r="F71" s="117"/>
      <c r="G71" s="118"/>
      <c r="H71" s="28"/>
      <c r="I71" s="28"/>
      <c r="J71" s="28"/>
      <c r="K71" s="28"/>
      <c r="L71" s="65"/>
      <c r="M71" s="91"/>
      <c r="N71" s="28"/>
    </row>
    <row r="72" spans="1:14" x14ac:dyDescent="0.25">
      <c r="A72" s="28"/>
      <c r="B72" s="28"/>
      <c r="C72" s="28"/>
      <c r="D72" s="28"/>
      <c r="E72" s="28"/>
      <c r="F72" s="65"/>
      <c r="G72" s="28"/>
      <c r="H72" s="28"/>
      <c r="I72" s="28"/>
      <c r="J72" s="28"/>
      <c r="K72" s="28"/>
      <c r="L72" s="65"/>
      <c r="M72" s="91"/>
      <c r="N72" s="28"/>
    </row>
    <row r="73" spans="1:14" x14ac:dyDescent="0.25">
      <c r="A73" s="28"/>
      <c r="B73" s="28"/>
      <c r="C73" s="28"/>
      <c r="D73" s="28"/>
      <c r="E73" s="28"/>
      <c r="F73" s="65"/>
      <c r="G73" s="28"/>
      <c r="H73" s="28"/>
      <c r="I73" s="28"/>
      <c r="J73" s="28"/>
      <c r="K73" s="28"/>
      <c r="L73" s="65"/>
      <c r="M73" s="91"/>
      <c r="N73" s="28"/>
    </row>
    <row r="74" spans="1:14" ht="15.75" customHeight="1" thickBot="1" x14ac:dyDescent="0.3">
      <c r="A74" s="28"/>
      <c r="B74" s="28"/>
      <c r="C74" s="28"/>
      <c r="D74" s="28"/>
      <c r="E74" s="28"/>
      <c r="F74" s="65"/>
      <c r="G74" s="28"/>
      <c r="H74" s="28"/>
      <c r="I74" s="28"/>
      <c r="J74" s="28"/>
      <c r="K74" s="28"/>
      <c r="L74" s="65"/>
      <c r="M74" s="91"/>
      <c r="N74" s="28"/>
    </row>
    <row r="75" spans="1:14" ht="15.75" customHeight="1" thickBot="1" x14ac:dyDescent="0.3">
      <c r="A75" s="28"/>
      <c r="B75" s="28"/>
      <c r="C75" s="29" t="s">
        <v>28</v>
      </c>
      <c r="D75" s="28"/>
      <c r="E75" s="28"/>
      <c r="F75" s="65"/>
      <c r="G75" s="28"/>
      <c r="H75" s="28"/>
      <c r="I75" s="28"/>
      <c r="J75" s="28"/>
      <c r="K75" s="28"/>
      <c r="L75" s="65"/>
      <c r="M75" s="91"/>
      <c r="N75" s="28"/>
    </row>
    <row r="76" spans="1:14" ht="15.75" customHeight="1" x14ac:dyDescent="0.25">
      <c r="A76" s="28"/>
      <c r="B76" s="28"/>
      <c r="C76" s="28"/>
      <c r="D76" s="28"/>
      <c r="E76" s="28"/>
      <c r="F76" s="65"/>
      <c r="G76" s="28"/>
      <c r="H76" s="28"/>
      <c r="I76" s="28"/>
      <c r="J76" s="28"/>
      <c r="K76" s="28"/>
      <c r="L76" s="65"/>
      <c r="M76" s="91"/>
      <c r="N76" s="28"/>
    </row>
    <row r="77" spans="1:14" ht="15.75" customHeight="1" thickBot="1" x14ac:dyDescent="0.3">
      <c r="A77" s="28"/>
      <c r="B77" s="28"/>
      <c r="C77" s="28"/>
      <c r="D77" s="28"/>
      <c r="E77" s="28"/>
      <c r="F77" s="65"/>
      <c r="G77" s="28"/>
      <c r="H77" s="28"/>
      <c r="I77" s="28"/>
      <c r="J77" s="28"/>
      <c r="K77" s="28"/>
      <c r="L77" s="65"/>
      <c r="M77" s="91"/>
      <c r="N77" s="28"/>
    </row>
    <row r="78" spans="1:14" ht="15.75" customHeight="1" x14ac:dyDescent="0.25">
      <c r="A78" s="28"/>
      <c r="B78" s="173" t="s">
        <v>174</v>
      </c>
      <c r="C78" s="207" t="s">
        <v>47</v>
      </c>
      <c r="D78" s="31" t="s">
        <v>9</v>
      </c>
      <c r="E78" s="31" t="s">
        <v>12</v>
      </c>
      <c r="F78" s="66" t="s">
        <v>133</v>
      </c>
      <c r="G78" s="2">
        <v>36</v>
      </c>
      <c r="H78" s="2">
        <v>38</v>
      </c>
      <c r="I78" s="2">
        <v>40</v>
      </c>
      <c r="J78" s="2">
        <v>42</v>
      </c>
      <c r="K78" s="31" t="s">
        <v>7</v>
      </c>
      <c r="L78" s="66" t="s">
        <v>8</v>
      </c>
      <c r="M78" s="92"/>
    </row>
    <row r="79" spans="1:14" ht="16.5" customHeight="1" x14ac:dyDescent="0.25">
      <c r="A79" s="28"/>
      <c r="B79" s="210"/>
      <c r="C79" s="208"/>
      <c r="D79" s="4" t="s">
        <v>15</v>
      </c>
      <c r="E79" s="4" t="s">
        <v>163</v>
      </c>
      <c r="F79" s="67">
        <v>99</v>
      </c>
      <c r="G79" s="10"/>
      <c r="H79" s="10"/>
      <c r="I79" s="10"/>
      <c r="J79" s="10"/>
      <c r="K79" s="26">
        <f t="shared" ref="K79:K87" si="6">SUM(G79:J79)</f>
        <v>0</v>
      </c>
      <c r="L79" s="67">
        <f t="shared" ref="L79:L87" si="7">K79*F79</f>
        <v>0</v>
      </c>
      <c r="M79" s="175">
        <f>SUM(L79:L87)</f>
        <v>0</v>
      </c>
    </row>
    <row r="80" spans="1:14" ht="15.75" customHeight="1" x14ac:dyDescent="0.25">
      <c r="A80" s="28"/>
      <c r="B80" s="210"/>
      <c r="C80" s="208"/>
      <c r="D80" s="6" t="s">
        <v>17</v>
      </c>
      <c r="E80" s="6" t="s">
        <v>165</v>
      </c>
      <c r="F80" s="67">
        <v>99</v>
      </c>
      <c r="G80" s="11"/>
      <c r="H80" s="11"/>
      <c r="I80" s="11"/>
      <c r="J80" s="11"/>
      <c r="K80" s="26">
        <f t="shared" si="6"/>
        <v>0</v>
      </c>
      <c r="L80" s="67">
        <f t="shared" si="7"/>
        <v>0</v>
      </c>
      <c r="M80" s="175"/>
    </row>
    <row r="81" spans="1:13" ht="15.75" customHeight="1" x14ac:dyDescent="0.25">
      <c r="A81" s="28"/>
      <c r="B81" s="210"/>
      <c r="C81" s="208"/>
      <c r="D81" s="6" t="s">
        <v>25</v>
      </c>
      <c r="E81" s="6" t="s">
        <v>169</v>
      </c>
      <c r="F81" s="67">
        <v>99</v>
      </c>
      <c r="G81" s="11"/>
      <c r="H81" s="11"/>
      <c r="I81" s="11"/>
      <c r="J81" s="11"/>
      <c r="K81" s="26">
        <f t="shared" si="6"/>
        <v>0</v>
      </c>
      <c r="L81" s="67">
        <f t="shared" si="7"/>
        <v>0</v>
      </c>
      <c r="M81" s="175"/>
    </row>
    <row r="82" spans="1:13" ht="15.75" customHeight="1" x14ac:dyDescent="0.25">
      <c r="A82" s="28"/>
      <c r="B82" s="210"/>
      <c r="C82" s="208"/>
      <c r="D82" s="6" t="s">
        <v>30</v>
      </c>
      <c r="E82" s="6" t="s">
        <v>168</v>
      </c>
      <c r="F82" s="67">
        <v>99</v>
      </c>
      <c r="G82" s="11"/>
      <c r="H82" s="11"/>
      <c r="I82" s="11"/>
      <c r="J82" s="11"/>
      <c r="K82" s="26">
        <f t="shared" si="6"/>
        <v>0</v>
      </c>
      <c r="L82" s="67">
        <f t="shared" si="7"/>
        <v>0</v>
      </c>
      <c r="M82" s="175"/>
    </row>
    <row r="83" spans="1:13" ht="15.75" customHeight="1" x14ac:dyDescent="0.25">
      <c r="A83" s="28"/>
      <c r="B83" s="210"/>
      <c r="C83" s="208"/>
      <c r="D83" s="51" t="s">
        <v>155</v>
      </c>
      <c r="E83" s="51" t="s">
        <v>172</v>
      </c>
      <c r="F83" s="67">
        <v>99</v>
      </c>
      <c r="G83" s="11"/>
      <c r="H83" s="11"/>
      <c r="I83" s="11"/>
      <c r="J83" s="11"/>
      <c r="K83" s="26">
        <f t="shared" si="6"/>
        <v>0</v>
      </c>
      <c r="L83" s="67">
        <f t="shared" si="7"/>
        <v>0</v>
      </c>
      <c r="M83" s="175"/>
    </row>
    <row r="84" spans="1:13" ht="15.75" customHeight="1" x14ac:dyDescent="0.25">
      <c r="A84" s="28"/>
      <c r="B84" s="210"/>
      <c r="C84" s="208"/>
      <c r="D84" s="51" t="s">
        <v>158</v>
      </c>
      <c r="E84" s="53" t="s">
        <v>171</v>
      </c>
      <c r="F84" s="67">
        <v>99</v>
      </c>
      <c r="G84" s="11"/>
      <c r="H84" s="11"/>
      <c r="I84" s="11"/>
      <c r="J84" s="11"/>
      <c r="K84" s="26">
        <f t="shared" si="6"/>
        <v>0</v>
      </c>
      <c r="L84" s="67">
        <f t="shared" si="7"/>
        <v>0</v>
      </c>
      <c r="M84" s="175"/>
    </row>
    <row r="85" spans="1:13" ht="15.75" customHeight="1" x14ac:dyDescent="0.25">
      <c r="A85" s="28"/>
      <c r="B85" s="210"/>
      <c r="C85" s="208"/>
      <c r="D85" s="51" t="s">
        <v>106</v>
      </c>
      <c r="E85" s="53" t="s">
        <v>173</v>
      </c>
      <c r="F85" s="67">
        <v>99</v>
      </c>
      <c r="G85" s="11"/>
      <c r="H85" s="11"/>
      <c r="I85" s="11"/>
      <c r="J85" s="11"/>
      <c r="K85" s="26">
        <f t="shared" si="6"/>
        <v>0</v>
      </c>
      <c r="L85" s="67">
        <f t="shared" si="7"/>
        <v>0</v>
      </c>
      <c r="M85" s="175"/>
    </row>
    <row r="86" spans="1:13" ht="15.75" customHeight="1" x14ac:dyDescent="0.25">
      <c r="A86" s="28"/>
      <c r="B86" s="210"/>
      <c r="C86" s="208"/>
      <c r="D86" s="4" t="s">
        <v>16</v>
      </c>
      <c r="E86" s="4" t="s">
        <v>206</v>
      </c>
      <c r="F86" s="67">
        <v>99</v>
      </c>
      <c r="G86" s="11"/>
      <c r="H86" s="11"/>
      <c r="I86" s="11"/>
      <c r="J86" s="11"/>
      <c r="K86" s="26">
        <f t="shared" si="6"/>
        <v>0</v>
      </c>
      <c r="L86" s="67">
        <f t="shared" si="7"/>
        <v>0</v>
      </c>
      <c r="M86" s="175"/>
    </row>
    <row r="87" spans="1:13" ht="15.75" customHeight="1" thickBot="1" x14ac:dyDescent="0.3">
      <c r="A87" s="28"/>
      <c r="B87" s="174"/>
      <c r="C87" s="209"/>
      <c r="D87" s="52" t="s">
        <v>109</v>
      </c>
      <c r="E87" s="52" t="s">
        <v>166</v>
      </c>
      <c r="F87" s="68">
        <v>99</v>
      </c>
      <c r="G87" s="12"/>
      <c r="H87" s="12"/>
      <c r="I87" s="12"/>
      <c r="J87" s="12"/>
      <c r="K87" s="25">
        <f t="shared" si="6"/>
        <v>0</v>
      </c>
      <c r="L87" s="68">
        <f t="shared" si="7"/>
        <v>0</v>
      </c>
      <c r="M87" s="176"/>
    </row>
    <row r="88" spans="1:13" ht="15.75" customHeight="1" x14ac:dyDescent="0.25"/>
    <row r="89" spans="1:13" ht="15.75" customHeight="1" x14ac:dyDescent="0.25"/>
    <row r="90" spans="1:13" s="28" customFormat="1" ht="21" x14ac:dyDescent="0.25">
      <c r="C90" s="30"/>
      <c r="F90" s="65"/>
      <c r="L90" s="65"/>
      <c r="M90" s="91"/>
    </row>
    <row r="91" spans="1:13" s="28" customFormat="1" ht="21.75" thickBot="1" x14ac:dyDescent="0.3">
      <c r="C91" s="30"/>
      <c r="F91" s="65"/>
      <c r="L91" s="65"/>
      <c r="M91" s="91"/>
    </row>
    <row r="92" spans="1:13" s="28" customFormat="1" ht="22.5" thickTop="1" thickBot="1" x14ac:dyDescent="0.3">
      <c r="B92" s="177" t="s">
        <v>88</v>
      </c>
      <c r="C92" s="178"/>
      <c r="E92" s="158" t="s">
        <v>29</v>
      </c>
      <c r="F92" s="159"/>
      <c r="G92" s="160"/>
      <c r="L92" s="65"/>
      <c r="M92" s="91"/>
    </row>
    <row r="93" spans="1:13" s="28" customFormat="1" ht="21" x14ac:dyDescent="0.25">
      <c r="B93" s="46"/>
      <c r="C93" s="46"/>
      <c r="E93" s="47"/>
      <c r="F93" s="69"/>
      <c r="G93" s="47"/>
      <c r="L93" s="65"/>
      <c r="M93" s="91"/>
    </row>
    <row r="94" spans="1:13" s="28" customFormat="1" ht="21.75" thickBot="1" x14ac:dyDescent="0.3">
      <c r="C94" s="30"/>
      <c r="F94" s="65"/>
      <c r="L94" s="65"/>
      <c r="M94" s="91"/>
    </row>
    <row r="95" spans="1:13" s="28" customFormat="1" ht="21.75" thickBot="1" x14ac:dyDescent="0.3">
      <c r="C95" s="29" t="s">
        <v>10</v>
      </c>
      <c r="F95" s="65"/>
      <c r="L95" s="65"/>
      <c r="M95" s="91"/>
    </row>
    <row r="96" spans="1:13" s="28" customFormat="1" ht="21" x14ac:dyDescent="0.25">
      <c r="C96" s="30"/>
      <c r="F96" s="65"/>
      <c r="L96" s="65"/>
      <c r="M96" s="91"/>
    </row>
    <row r="97" spans="2:13" s="28" customFormat="1" ht="16.5" customHeight="1" thickBot="1" x14ac:dyDescent="0.3">
      <c r="F97" s="65"/>
      <c r="L97" s="65"/>
      <c r="M97" s="91"/>
    </row>
    <row r="98" spans="2:13" s="28" customFormat="1" ht="16.5" customHeight="1" x14ac:dyDescent="0.25">
      <c r="B98" s="173" t="s">
        <v>86</v>
      </c>
      <c r="C98" s="179" t="s">
        <v>48</v>
      </c>
      <c r="D98" s="31" t="s">
        <v>9</v>
      </c>
      <c r="E98" s="31" t="s">
        <v>12</v>
      </c>
      <c r="F98" s="66" t="s">
        <v>133</v>
      </c>
      <c r="G98" s="2">
        <v>36</v>
      </c>
      <c r="H98" s="2">
        <v>38</v>
      </c>
      <c r="I98" s="2">
        <v>40</v>
      </c>
      <c r="J98" s="2">
        <v>42</v>
      </c>
      <c r="K98" s="31" t="s">
        <v>7</v>
      </c>
      <c r="L98" s="66" t="s">
        <v>8</v>
      </c>
      <c r="M98" s="92"/>
    </row>
    <row r="99" spans="2:13" s="28" customFormat="1" ht="16.5" customHeight="1" x14ac:dyDescent="0.25">
      <c r="B99" s="210"/>
      <c r="C99" s="180"/>
      <c r="D99" s="4" t="s">
        <v>15</v>
      </c>
      <c r="E99" s="4" t="s">
        <v>85</v>
      </c>
      <c r="F99" s="58">
        <v>96</v>
      </c>
      <c r="G99" s="10"/>
      <c r="H99" s="10"/>
      <c r="I99" s="10"/>
      <c r="J99" s="10"/>
      <c r="K99" s="26">
        <f t="shared" ref="K99:K103" si="8">SUM(G99:J99)</f>
        <v>0</v>
      </c>
      <c r="L99" s="67">
        <f t="shared" ref="L99:L103" si="9">K99*F99</f>
        <v>0</v>
      </c>
      <c r="M99" s="175">
        <f>SUM(L99:L105)</f>
        <v>0</v>
      </c>
    </row>
    <row r="100" spans="2:13" s="28" customFormat="1" ht="16.5" customHeight="1" x14ac:dyDescent="0.25">
      <c r="B100" s="210"/>
      <c r="C100" s="180"/>
      <c r="D100" s="4" t="s">
        <v>81</v>
      </c>
      <c r="E100" s="4" t="s">
        <v>84</v>
      </c>
      <c r="F100" s="58">
        <v>96</v>
      </c>
      <c r="G100" s="10"/>
      <c r="H100" s="10"/>
      <c r="I100" s="10"/>
      <c r="J100" s="10"/>
      <c r="K100" s="26">
        <f t="shared" si="8"/>
        <v>0</v>
      </c>
      <c r="L100" s="67">
        <f t="shared" si="9"/>
        <v>0</v>
      </c>
      <c r="M100" s="175"/>
    </row>
    <row r="101" spans="2:13" s="28" customFormat="1" ht="16.5" customHeight="1" x14ac:dyDescent="0.25">
      <c r="B101" s="210"/>
      <c r="C101" s="180"/>
      <c r="D101" s="4" t="s">
        <v>109</v>
      </c>
      <c r="E101" s="4" t="s">
        <v>117</v>
      </c>
      <c r="F101" s="58">
        <v>96</v>
      </c>
      <c r="G101" s="10"/>
      <c r="H101" s="10"/>
      <c r="I101" s="10"/>
      <c r="J101" s="10"/>
      <c r="K101" s="26">
        <f t="shared" si="8"/>
        <v>0</v>
      </c>
      <c r="L101" s="67">
        <f t="shared" si="9"/>
        <v>0</v>
      </c>
      <c r="M101" s="175"/>
    </row>
    <row r="102" spans="2:13" s="28" customFormat="1" ht="16.5" customHeight="1" x14ac:dyDescent="0.25">
      <c r="B102" s="210"/>
      <c r="C102" s="180"/>
      <c r="D102" s="4" t="s">
        <v>108</v>
      </c>
      <c r="E102" s="4" t="s">
        <v>116</v>
      </c>
      <c r="F102" s="58">
        <v>96</v>
      </c>
      <c r="G102" s="10"/>
      <c r="H102" s="10"/>
      <c r="I102" s="10"/>
      <c r="J102" s="10"/>
      <c r="K102" s="26">
        <f t="shared" si="8"/>
        <v>0</v>
      </c>
      <c r="L102" s="67">
        <f t="shared" si="9"/>
        <v>0</v>
      </c>
      <c r="M102" s="175"/>
    </row>
    <row r="103" spans="2:13" s="28" customFormat="1" ht="16.5" customHeight="1" x14ac:dyDescent="0.25">
      <c r="B103" s="210"/>
      <c r="C103" s="180"/>
      <c r="D103" s="51" t="s">
        <v>155</v>
      </c>
      <c r="E103" s="51" t="s">
        <v>183</v>
      </c>
      <c r="F103" s="58">
        <v>96</v>
      </c>
      <c r="G103" s="10"/>
      <c r="H103" s="10"/>
      <c r="I103" s="10"/>
      <c r="J103" s="10"/>
      <c r="K103" s="26">
        <f t="shared" si="8"/>
        <v>0</v>
      </c>
      <c r="L103" s="67">
        <f t="shared" si="9"/>
        <v>0</v>
      </c>
      <c r="M103" s="175"/>
    </row>
    <row r="104" spans="2:13" s="28" customFormat="1" ht="16.5" customHeight="1" x14ac:dyDescent="0.25">
      <c r="B104" s="210"/>
      <c r="C104" s="180"/>
      <c r="D104" s="4" t="s">
        <v>25</v>
      </c>
      <c r="E104" s="4" t="s">
        <v>83</v>
      </c>
      <c r="F104" s="58">
        <v>96</v>
      </c>
      <c r="G104" s="10"/>
      <c r="H104" s="10"/>
      <c r="I104" s="10"/>
      <c r="J104" s="10"/>
      <c r="K104" s="26">
        <f>SUM(G104:J104)</f>
        <v>0</v>
      </c>
      <c r="L104" s="67">
        <f>K104*F104</f>
        <v>0</v>
      </c>
      <c r="M104" s="175"/>
    </row>
    <row r="105" spans="2:13" s="28" customFormat="1" ht="16.5" customHeight="1" thickBot="1" x14ac:dyDescent="0.3">
      <c r="B105" s="174"/>
      <c r="C105" s="181"/>
      <c r="D105" s="5" t="s">
        <v>104</v>
      </c>
      <c r="E105" s="5" t="s">
        <v>116</v>
      </c>
      <c r="F105" s="59">
        <v>96</v>
      </c>
      <c r="G105" s="12"/>
      <c r="H105" s="12"/>
      <c r="I105" s="12"/>
      <c r="J105" s="12"/>
      <c r="K105" s="25">
        <f>SUM(G105:J105)</f>
        <v>0</v>
      </c>
      <c r="L105" s="68">
        <f>K105*F105</f>
        <v>0</v>
      </c>
      <c r="M105" s="176"/>
    </row>
    <row r="106" spans="2:13" s="28" customFormat="1" ht="16.5" customHeight="1" x14ac:dyDescent="0.25">
      <c r="F106" s="65"/>
      <c r="L106" s="65"/>
      <c r="M106" s="91"/>
    </row>
    <row r="107" spans="2:13" s="28" customFormat="1" ht="16.5" customHeight="1" thickBot="1" x14ac:dyDescent="0.3">
      <c r="F107" s="65"/>
      <c r="L107" s="65"/>
      <c r="M107" s="91"/>
    </row>
    <row r="108" spans="2:13" s="28" customFormat="1" ht="15.75" x14ac:dyDescent="0.25">
      <c r="B108" s="173" t="s">
        <v>86</v>
      </c>
      <c r="C108" s="179" t="s">
        <v>128</v>
      </c>
      <c r="D108" s="31" t="s">
        <v>9</v>
      </c>
      <c r="E108" s="31" t="s">
        <v>12</v>
      </c>
      <c r="F108" s="66" t="s">
        <v>133</v>
      </c>
      <c r="G108" s="2">
        <v>36</v>
      </c>
      <c r="H108" s="2">
        <v>38</v>
      </c>
      <c r="I108" s="2">
        <v>40</v>
      </c>
      <c r="J108" s="2">
        <v>42</v>
      </c>
      <c r="K108" s="31" t="s">
        <v>7</v>
      </c>
      <c r="L108" s="66" t="s">
        <v>8</v>
      </c>
      <c r="M108" s="92"/>
    </row>
    <row r="109" spans="2:13" s="28" customFormat="1" ht="15.75" customHeight="1" x14ac:dyDescent="0.25">
      <c r="B109" s="210"/>
      <c r="C109" s="180"/>
      <c r="D109" s="4" t="s">
        <v>15</v>
      </c>
      <c r="E109" s="4" t="s">
        <v>85</v>
      </c>
      <c r="F109" s="58">
        <v>103</v>
      </c>
      <c r="G109" s="10"/>
      <c r="H109" s="10"/>
      <c r="I109" s="10"/>
      <c r="J109" s="10"/>
      <c r="K109" s="26">
        <f>SUM(G109:J109)</f>
        <v>0</v>
      </c>
      <c r="L109" s="67">
        <f>K109*F109</f>
        <v>0</v>
      </c>
      <c r="M109" s="175">
        <f>SUM(L109:L115)</f>
        <v>0</v>
      </c>
    </row>
    <row r="110" spans="2:13" s="28" customFormat="1" ht="15.75" customHeight="1" x14ac:dyDescent="0.25">
      <c r="B110" s="210"/>
      <c r="C110" s="180"/>
      <c r="D110" s="4" t="s">
        <v>81</v>
      </c>
      <c r="E110" s="4" t="s">
        <v>84</v>
      </c>
      <c r="F110" s="58">
        <v>103</v>
      </c>
      <c r="G110" s="11"/>
      <c r="H110" s="11"/>
      <c r="I110" s="11"/>
      <c r="J110" s="11"/>
      <c r="K110" s="26">
        <f t="shared" ref="K110:K114" si="10">SUM(G110:J110)</f>
        <v>0</v>
      </c>
      <c r="L110" s="67">
        <f t="shared" ref="L110:L112" si="11">K110*F110</f>
        <v>0</v>
      </c>
      <c r="M110" s="175"/>
    </row>
    <row r="111" spans="2:13" s="28" customFormat="1" ht="15.75" customHeight="1" x14ac:dyDescent="0.25">
      <c r="B111" s="210"/>
      <c r="C111" s="180"/>
      <c r="D111" s="4" t="s">
        <v>109</v>
      </c>
      <c r="E111" s="4" t="s">
        <v>117</v>
      </c>
      <c r="F111" s="58">
        <v>103</v>
      </c>
      <c r="G111" s="11"/>
      <c r="H111" s="11"/>
      <c r="I111" s="11"/>
      <c r="J111" s="11"/>
      <c r="K111" s="26">
        <f t="shared" si="10"/>
        <v>0</v>
      </c>
      <c r="L111" s="67">
        <f t="shared" si="11"/>
        <v>0</v>
      </c>
      <c r="M111" s="175"/>
    </row>
    <row r="112" spans="2:13" s="28" customFormat="1" ht="15.75" customHeight="1" x14ac:dyDescent="0.25">
      <c r="B112" s="210"/>
      <c r="C112" s="180"/>
      <c r="D112" s="4" t="s">
        <v>108</v>
      </c>
      <c r="E112" s="4" t="s">
        <v>116</v>
      </c>
      <c r="F112" s="58">
        <v>103</v>
      </c>
      <c r="G112" s="11"/>
      <c r="H112" s="11"/>
      <c r="I112" s="11"/>
      <c r="J112" s="11"/>
      <c r="K112" s="26">
        <f t="shared" si="10"/>
        <v>0</v>
      </c>
      <c r="L112" s="67">
        <f t="shared" si="11"/>
        <v>0</v>
      </c>
      <c r="M112" s="175"/>
    </row>
    <row r="113" spans="2:13" s="28" customFormat="1" ht="15.75" customHeight="1" x14ac:dyDescent="0.25">
      <c r="B113" s="210"/>
      <c r="C113" s="180"/>
      <c r="D113" s="51" t="s">
        <v>155</v>
      </c>
      <c r="E113" s="51" t="s">
        <v>183</v>
      </c>
      <c r="F113" s="58">
        <v>103</v>
      </c>
      <c r="G113" s="11"/>
      <c r="H113" s="11"/>
      <c r="I113" s="11"/>
      <c r="J113" s="11"/>
      <c r="K113" s="26">
        <f t="shared" si="10"/>
        <v>0</v>
      </c>
      <c r="L113" s="67">
        <f t="shared" ref="L113:L114" si="12">K113*F113</f>
        <v>0</v>
      </c>
      <c r="M113" s="175"/>
    </row>
    <row r="114" spans="2:13" s="28" customFormat="1" ht="15.75" customHeight="1" x14ac:dyDescent="0.25">
      <c r="B114" s="210"/>
      <c r="C114" s="180"/>
      <c r="D114" s="4" t="s">
        <v>25</v>
      </c>
      <c r="E114" s="4" t="s">
        <v>83</v>
      </c>
      <c r="F114" s="58">
        <v>103</v>
      </c>
      <c r="G114" s="11"/>
      <c r="H114" s="11"/>
      <c r="I114" s="11"/>
      <c r="J114" s="11"/>
      <c r="K114" s="26">
        <f t="shared" si="10"/>
        <v>0</v>
      </c>
      <c r="L114" s="67">
        <f t="shared" si="12"/>
        <v>0</v>
      </c>
      <c r="M114" s="175"/>
    </row>
    <row r="115" spans="2:13" s="28" customFormat="1" ht="15.75" customHeight="1" thickBot="1" x14ac:dyDescent="0.3">
      <c r="B115" s="174"/>
      <c r="C115" s="181"/>
      <c r="D115" s="5" t="s">
        <v>104</v>
      </c>
      <c r="E115" s="5" t="s">
        <v>116</v>
      </c>
      <c r="F115" s="59">
        <v>103</v>
      </c>
      <c r="G115" s="12"/>
      <c r="H115" s="12"/>
      <c r="I115" s="12"/>
      <c r="J115" s="12"/>
      <c r="K115" s="25">
        <f>SUM(G115:J115)</f>
        <v>0</v>
      </c>
      <c r="L115" s="68">
        <f>K115*F115</f>
        <v>0</v>
      </c>
      <c r="M115" s="176"/>
    </row>
    <row r="116" spans="2:13" s="28" customFormat="1" ht="16.5" customHeight="1" x14ac:dyDescent="0.25">
      <c r="F116" s="65"/>
      <c r="L116" s="65"/>
      <c r="M116" s="91"/>
    </row>
    <row r="117" spans="2:13" s="28" customFormat="1" ht="16.5" customHeight="1" x14ac:dyDescent="0.25">
      <c r="F117" s="65"/>
      <c r="L117" s="65"/>
      <c r="M117" s="91"/>
    </row>
    <row r="118" spans="2:13" s="28" customFormat="1" ht="16.5" customHeight="1" x14ac:dyDescent="0.25">
      <c r="F118" s="65"/>
      <c r="L118" s="65"/>
      <c r="M118" s="91"/>
    </row>
    <row r="119" spans="2:13" s="28" customFormat="1" ht="16.5" customHeight="1" x14ac:dyDescent="0.25">
      <c r="F119" s="65"/>
      <c r="L119" s="65"/>
      <c r="M119" s="91"/>
    </row>
    <row r="120" spans="2:13" s="28" customFormat="1" ht="16.5" customHeight="1" x14ac:dyDescent="0.25">
      <c r="F120" s="65"/>
      <c r="L120" s="65"/>
      <c r="M120" s="91"/>
    </row>
    <row r="121" spans="2:13" s="28" customFormat="1" ht="16.5" customHeight="1" thickBot="1" x14ac:dyDescent="0.3">
      <c r="F121" s="65"/>
      <c r="L121" s="65"/>
      <c r="M121" s="91"/>
    </row>
    <row r="122" spans="2:13" s="28" customFormat="1" ht="22.5" thickTop="1" thickBot="1" x14ac:dyDescent="0.3">
      <c r="B122" s="177" t="s">
        <v>207</v>
      </c>
      <c r="C122" s="178"/>
      <c r="E122" s="158" t="s">
        <v>92</v>
      </c>
      <c r="F122" s="159"/>
      <c r="G122" s="160"/>
      <c r="L122" s="65"/>
      <c r="M122" s="91"/>
    </row>
    <row r="123" spans="2:13" s="28" customFormat="1" ht="21" x14ac:dyDescent="0.25">
      <c r="B123" s="46"/>
      <c r="C123" s="46"/>
      <c r="E123" s="47"/>
      <c r="F123" s="69"/>
      <c r="G123" s="47"/>
      <c r="L123" s="65"/>
      <c r="M123" s="91"/>
    </row>
    <row r="124" spans="2:13" s="28" customFormat="1" ht="21.75" thickBot="1" x14ac:dyDescent="0.3">
      <c r="C124" s="30"/>
      <c r="F124" s="65"/>
      <c r="L124" s="65"/>
      <c r="M124" s="91"/>
    </row>
    <row r="125" spans="2:13" s="28" customFormat="1" ht="21.75" thickBot="1" x14ac:dyDescent="0.3">
      <c r="C125" s="29" t="s">
        <v>28</v>
      </c>
      <c r="F125" s="65"/>
      <c r="L125" s="65"/>
      <c r="M125" s="91"/>
    </row>
    <row r="126" spans="2:13" s="28" customFormat="1" ht="16.5" customHeight="1" thickBot="1" x14ac:dyDescent="0.3">
      <c r="F126" s="65"/>
      <c r="L126" s="65"/>
      <c r="M126" s="91"/>
    </row>
    <row r="127" spans="2:13" s="28" customFormat="1" ht="16.5" customHeight="1" x14ac:dyDescent="0.25">
      <c r="B127" s="173" t="s">
        <v>31</v>
      </c>
      <c r="C127" s="179" t="s">
        <v>48</v>
      </c>
      <c r="D127" s="31" t="s">
        <v>9</v>
      </c>
      <c r="E127" s="31" t="s">
        <v>12</v>
      </c>
      <c r="F127" s="66" t="s">
        <v>133</v>
      </c>
      <c r="G127" s="2">
        <v>36</v>
      </c>
      <c r="H127" s="2">
        <v>38</v>
      </c>
      <c r="I127" s="2">
        <v>40</v>
      </c>
      <c r="J127" s="2">
        <v>42</v>
      </c>
      <c r="K127" s="31" t="s">
        <v>7</v>
      </c>
      <c r="L127" s="66" t="s">
        <v>8</v>
      </c>
      <c r="M127" s="92"/>
    </row>
    <row r="128" spans="2:13" s="28" customFormat="1" ht="16.5" customHeight="1" x14ac:dyDescent="0.25">
      <c r="B128" s="210"/>
      <c r="C128" s="180"/>
      <c r="D128" s="4" t="s">
        <v>15</v>
      </c>
      <c r="E128" s="4" t="s">
        <v>32</v>
      </c>
      <c r="F128" s="67">
        <v>80</v>
      </c>
      <c r="G128" s="10"/>
      <c r="H128" s="10"/>
      <c r="I128" s="10"/>
      <c r="J128" s="10"/>
      <c r="K128" s="26">
        <f>SUM(G128:J128)</f>
        <v>0</v>
      </c>
      <c r="L128" s="67">
        <f>K128*F128</f>
        <v>0</v>
      </c>
      <c r="M128" s="175">
        <f>SUM(L128:L130)</f>
        <v>0</v>
      </c>
    </row>
    <row r="129" spans="2:13" s="28" customFormat="1" ht="16.5" customHeight="1" x14ac:dyDescent="0.25">
      <c r="B129" s="210"/>
      <c r="C129" s="180"/>
      <c r="D129" s="4" t="s">
        <v>16</v>
      </c>
      <c r="E129" s="4" t="s">
        <v>33</v>
      </c>
      <c r="F129" s="67">
        <v>80</v>
      </c>
      <c r="G129" s="11"/>
      <c r="H129" s="11"/>
      <c r="I129" s="11"/>
      <c r="J129" s="11"/>
      <c r="K129" s="26">
        <f t="shared" ref="K129" si="13">SUM(G129:J129)</f>
        <v>0</v>
      </c>
      <c r="L129" s="67">
        <f t="shared" ref="L129" si="14">K129*F129</f>
        <v>0</v>
      </c>
      <c r="M129" s="175"/>
    </row>
    <row r="130" spans="2:13" s="28" customFormat="1" ht="16.5" customHeight="1" thickBot="1" x14ac:dyDescent="0.3">
      <c r="B130" s="174"/>
      <c r="C130" s="181"/>
      <c r="D130" s="9" t="s">
        <v>26</v>
      </c>
      <c r="E130" s="9" t="s">
        <v>34</v>
      </c>
      <c r="F130" s="70">
        <v>80</v>
      </c>
      <c r="G130" s="12"/>
      <c r="H130" s="12"/>
      <c r="I130" s="12"/>
      <c r="J130" s="12"/>
      <c r="K130" s="25">
        <f>SUM(G130:J130)</f>
        <v>0</v>
      </c>
      <c r="L130" s="68">
        <f>K130*F130</f>
        <v>0</v>
      </c>
      <c r="M130" s="176"/>
    </row>
    <row r="134" spans="2:13" ht="15.75" thickBot="1" x14ac:dyDescent="0.3"/>
    <row r="135" spans="2:13" s="28" customFormat="1" ht="22.5" thickTop="1" thickBot="1" x14ac:dyDescent="0.3">
      <c r="B135" s="177" t="s">
        <v>90</v>
      </c>
      <c r="C135" s="178"/>
      <c r="E135" s="107" t="s">
        <v>29</v>
      </c>
      <c r="F135" s="108"/>
      <c r="G135" s="109"/>
      <c r="L135" s="65"/>
      <c r="M135" s="91"/>
    </row>
    <row r="136" spans="2:13" s="28" customFormat="1" ht="21" x14ac:dyDescent="0.25">
      <c r="B136" s="46"/>
      <c r="C136" s="46"/>
      <c r="E136" s="47"/>
      <c r="F136" s="69"/>
      <c r="G136" s="47"/>
      <c r="L136" s="65"/>
      <c r="M136" s="91"/>
    </row>
    <row r="137" spans="2:13" s="28" customFormat="1" ht="21.75" thickBot="1" x14ac:dyDescent="0.3">
      <c r="C137" s="30"/>
      <c r="F137" s="65"/>
      <c r="L137" s="65"/>
      <c r="M137" s="91"/>
    </row>
    <row r="138" spans="2:13" s="28" customFormat="1" ht="21.75" thickBot="1" x14ac:dyDescent="0.3">
      <c r="C138" s="29" t="s">
        <v>28</v>
      </c>
      <c r="F138" s="65"/>
      <c r="L138" s="65"/>
      <c r="M138" s="91"/>
    </row>
    <row r="139" spans="2:13" s="28" customFormat="1" ht="16.5" customHeight="1" thickBot="1" x14ac:dyDescent="0.3">
      <c r="F139" s="65"/>
      <c r="L139" s="65"/>
      <c r="M139" s="91"/>
    </row>
    <row r="140" spans="2:13" s="28" customFormat="1" ht="16.5" customHeight="1" x14ac:dyDescent="0.25">
      <c r="B140" s="173" t="s">
        <v>179</v>
      </c>
      <c r="C140" s="179" t="s">
        <v>48</v>
      </c>
      <c r="D140" s="31" t="s">
        <v>9</v>
      </c>
      <c r="E140" s="31" t="s">
        <v>12</v>
      </c>
      <c r="F140" s="66" t="s">
        <v>133</v>
      </c>
      <c r="G140" s="2">
        <v>36</v>
      </c>
      <c r="H140" s="2">
        <v>38</v>
      </c>
      <c r="I140" s="2">
        <v>40</v>
      </c>
      <c r="J140" s="2">
        <v>42</v>
      </c>
      <c r="K140" s="31" t="s">
        <v>7</v>
      </c>
      <c r="L140" s="66" t="s">
        <v>8</v>
      </c>
      <c r="M140" s="92"/>
    </row>
    <row r="141" spans="2:13" s="28" customFormat="1" ht="16.5" customHeight="1" x14ac:dyDescent="0.25">
      <c r="B141" s="210"/>
      <c r="C141" s="180"/>
      <c r="D141" s="4" t="s">
        <v>15</v>
      </c>
      <c r="E141" s="43" t="s">
        <v>180</v>
      </c>
      <c r="F141" s="67">
        <v>108</v>
      </c>
      <c r="G141" s="10"/>
      <c r="H141" s="10"/>
      <c r="I141" s="10"/>
      <c r="J141" s="10"/>
      <c r="K141" s="26">
        <f>SUM(G141:J141)</f>
        <v>0</v>
      </c>
      <c r="L141" s="67">
        <f>K141*F141</f>
        <v>0</v>
      </c>
      <c r="M141" s="175">
        <f>SUM(L141:L143)</f>
        <v>0</v>
      </c>
    </row>
    <row r="142" spans="2:13" s="28" customFormat="1" ht="16.5" customHeight="1" x14ac:dyDescent="0.25">
      <c r="B142" s="210"/>
      <c r="C142" s="180"/>
      <c r="D142" s="4" t="s">
        <v>16</v>
      </c>
      <c r="E142" s="40" t="s">
        <v>181</v>
      </c>
      <c r="F142" s="67">
        <v>108</v>
      </c>
      <c r="G142" s="11"/>
      <c r="H142" s="11"/>
      <c r="I142" s="11"/>
      <c r="J142" s="11"/>
      <c r="K142" s="26">
        <f t="shared" ref="K142" si="15">SUM(G142:J142)</f>
        <v>0</v>
      </c>
      <c r="L142" s="67">
        <f t="shared" ref="L142" si="16">K142*F142</f>
        <v>0</v>
      </c>
      <c r="M142" s="175"/>
    </row>
    <row r="143" spans="2:13" s="28" customFormat="1" ht="16.5" customHeight="1" thickBot="1" x14ac:dyDescent="0.3">
      <c r="B143" s="174"/>
      <c r="C143" s="181"/>
      <c r="D143" s="9" t="s">
        <v>26</v>
      </c>
      <c r="E143" s="41" t="s">
        <v>182</v>
      </c>
      <c r="F143" s="70">
        <v>108</v>
      </c>
      <c r="G143" s="12"/>
      <c r="H143" s="12"/>
      <c r="I143" s="12"/>
      <c r="J143" s="12"/>
      <c r="K143" s="25">
        <f>SUM(G143:J143)</f>
        <v>0</v>
      </c>
      <c r="L143" s="68">
        <f>K143*F143</f>
        <v>0</v>
      </c>
      <c r="M143" s="176"/>
    </row>
    <row r="148" spans="2:13" ht="15.75" thickBot="1" x14ac:dyDescent="0.3"/>
    <row r="149" spans="2:13" ht="22.5" thickTop="1" thickBot="1" x14ac:dyDescent="0.3">
      <c r="B149" s="177" t="s">
        <v>70</v>
      </c>
      <c r="C149" s="178"/>
      <c r="D149" s="28"/>
      <c r="E149" s="158" t="s">
        <v>100</v>
      </c>
      <c r="F149" s="159"/>
      <c r="G149" s="160"/>
      <c r="H149" s="28"/>
      <c r="I149" s="28"/>
      <c r="J149" s="28"/>
      <c r="K149" s="28"/>
      <c r="L149" s="65"/>
      <c r="M149" s="91"/>
    </row>
    <row r="151" spans="2:13" ht="15.75" thickBot="1" x14ac:dyDescent="0.3"/>
    <row r="152" spans="2:13" ht="21.75" thickBot="1" x14ac:dyDescent="0.3">
      <c r="C152" s="29" t="s">
        <v>10</v>
      </c>
    </row>
    <row r="153" spans="2:13" ht="21.75" thickBot="1" x14ac:dyDescent="0.3">
      <c r="C153" s="30"/>
    </row>
    <row r="154" spans="2:13" ht="15.75" customHeight="1" x14ac:dyDescent="0.25">
      <c r="B154" s="173" t="s">
        <v>59</v>
      </c>
      <c r="C154" s="213" t="s">
        <v>93</v>
      </c>
      <c r="D154" s="31" t="s">
        <v>9</v>
      </c>
      <c r="E154" s="31" t="s">
        <v>12</v>
      </c>
      <c r="F154" s="66" t="s">
        <v>133</v>
      </c>
      <c r="G154" s="2">
        <v>36</v>
      </c>
      <c r="H154" s="2">
        <v>38</v>
      </c>
      <c r="I154" s="2">
        <v>40</v>
      </c>
      <c r="J154" s="2">
        <v>42</v>
      </c>
      <c r="K154" s="31" t="s">
        <v>7</v>
      </c>
      <c r="L154" s="66" t="s">
        <v>8</v>
      </c>
      <c r="M154" s="92"/>
    </row>
    <row r="155" spans="2:13" ht="15.75" customHeight="1" x14ac:dyDescent="0.25">
      <c r="B155" s="210"/>
      <c r="C155" s="214"/>
      <c r="D155" s="26" t="s">
        <v>15</v>
      </c>
      <c r="E155" s="26" t="s">
        <v>60</v>
      </c>
      <c r="F155" s="67">
        <v>98</v>
      </c>
      <c r="G155" s="10"/>
      <c r="H155" s="10"/>
      <c r="I155" s="10"/>
      <c r="J155" s="10"/>
      <c r="K155" s="26">
        <f>SUM(G155:J155)</f>
        <v>0</v>
      </c>
      <c r="L155" s="67">
        <f>K155*F155</f>
        <v>0</v>
      </c>
      <c r="M155" s="175">
        <f>SUM(L155:L160)</f>
        <v>0</v>
      </c>
    </row>
    <row r="156" spans="2:13" ht="15.75" customHeight="1" x14ac:dyDescent="0.25">
      <c r="B156" s="210"/>
      <c r="C156" s="214"/>
      <c r="D156" s="27" t="s">
        <v>16</v>
      </c>
      <c r="E156" s="27" t="s">
        <v>94</v>
      </c>
      <c r="F156" s="67">
        <v>98</v>
      </c>
      <c r="G156" s="11"/>
      <c r="H156" s="11"/>
      <c r="I156" s="11"/>
      <c r="J156" s="11"/>
      <c r="K156" s="26">
        <f>SUM(G156:J156)</f>
        <v>0</v>
      </c>
      <c r="L156" s="67">
        <f>K156*F156</f>
        <v>0</v>
      </c>
      <c r="M156" s="175"/>
    </row>
    <row r="157" spans="2:13" ht="15.75" customHeight="1" x14ac:dyDescent="0.25">
      <c r="B157" s="210"/>
      <c r="C157" s="214"/>
      <c r="D157" s="27" t="s">
        <v>109</v>
      </c>
      <c r="E157" s="27" t="s">
        <v>238</v>
      </c>
      <c r="F157" s="67">
        <v>98</v>
      </c>
      <c r="G157" s="11"/>
      <c r="H157" s="11"/>
      <c r="I157" s="11"/>
      <c r="J157" s="11"/>
      <c r="K157" s="26">
        <f t="shared" ref="K157:K159" si="17">SUM(G157:J157)</f>
        <v>0</v>
      </c>
      <c r="L157" s="67">
        <f t="shared" ref="L157:L158" si="18">K157*F157</f>
        <v>0</v>
      </c>
      <c r="M157" s="175"/>
    </row>
    <row r="158" spans="2:13" ht="15.75" customHeight="1" x14ac:dyDescent="0.25">
      <c r="B158" s="210"/>
      <c r="C158" s="214"/>
      <c r="D158" s="54" t="s">
        <v>211</v>
      </c>
      <c r="E158" s="54" t="s">
        <v>212</v>
      </c>
      <c r="F158" s="67">
        <v>98</v>
      </c>
      <c r="G158" s="11"/>
      <c r="H158" s="11"/>
      <c r="I158" s="11"/>
      <c r="J158" s="11"/>
      <c r="K158" s="26">
        <f t="shared" si="17"/>
        <v>0</v>
      </c>
      <c r="L158" s="67">
        <f t="shared" si="18"/>
        <v>0</v>
      </c>
      <c r="M158" s="175"/>
    </row>
    <row r="159" spans="2:13" ht="15.75" customHeight="1" x14ac:dyDescent="0.25">
      <c r="B159" s="210"/>
      <c r="C159" s="214"/>
      <c r="D159" s="54" t="s">
        <v>158</v>
      </c>
      <c r="E159" s="54" t="s">
        <v>208</v>
      </c>
      <c r="F159" s="67">
        <v>98</v>
      </c>
      <c r="G159" s="11"/>
      <c r="H159" s="11"/>
      <c r="I159" s="11"/>
      <c r="J159" s="11"/>
      <c r="K159" s="26">
        <f t="shared" si="17"/>
        <v>0</v>
      </c>
      <c r="L159" s="67">
        <f>K159*F159</f>
        <v>0</v>
      </c>
      <c r="M159" s="175"/>
    </row>
    <row r="160" spans="2:13" ht="15.75" customHeight="1" thickBot="1" x14ac:dyDescent="0.3">
      <c r="B160" s="174"/>
      <c r="C160" s="215"/>
      <c r="D160" s="55" t="s">
        <v>209</v>
      </c>
      <c r="E160" s="55" t="s">
        <v>210</v>
      </c>
      <c r="F160" s="70">
        <v>98</v>
      </c>
      <c r="G160" s="12"/>
      <c r="H160" s="12"/>
      <c r="I160" s="12"/>
      <c r="J160" s="12"/>
      <c r="K160" s="25">
        <f>SUM(G160:J160)</f>
        <v>0</v>
      </c>
      <c r="L160" s="68">
        <f>K160*F160</f>
        <v>0</v>
      </c>
      <c r="M160" s="176"/>
    </row>
    <row r="161" spans="2:13" ht="15.75" customHeight="1" x14ac:dyDescent="0.25"/>
    <row r="162" spans="2:13" ht="15.75" customHeight="1" thickBot="1" x14ac:dyDescent="0.3"/>
    <row r="163" spans="2:13" ht="15.75" customHeight="1" x14ac:dyDescent="0.25">
      <c r="B163" s="173" t="s">
        <v>59</v>
      </c>
      <c r="C163" s="213" t="s">
        <v>129</v>
      </c>
      <c r="D163" s="31" t="s">
        <v>9</v>
      </c>
      <c r="E163" s="31" t="s">
        <v>12</v>
      </c>
      <c r="F163" s="66" t="s">
        <v>133</v>
      </c>
      <c r="G163" s="2">
        <v>36</v>
      </c>
      <c r="H163" s="2">
        <v>38</v>
      </c>
      <c r="I163" s="2">
        <v>40</v>
      </c>
      <c r="J163" s="2">
        <v>42</v>
      </c>
      <c r="K163" s="31" t="s">
        <v>7</v>
      </c>
      <c r="L163" s="66" t="s">
        <v>8</v>
      </c>
      <c r="M163" s="92"/>
    </row>
    <row r="164" spans="2:13" ht="15.75" customHeight="1" x14ac:dyDescent="0.25">
      <c r="B164" s="210"/>
      <c r="C164" s="214"/>
      <c r="D164" s="26" t="s">
        <v>15</v>
      </c>
      <c r="E164" s="26" t="s">
        <v>60</v>
      </c>
      <c r="F164" s="67">
        <v>105</v>
      </c>
      <c r="G164" s="10"/>
      <c r="H164" s="10"/>
      <c r="I164" s="10"/>
      <c r="J164" s="10"/>
      <c r="K164" s="26">
        <f>SUM(G164:J164)</f>
        <v>0</v>
      </c>
      <c r="L164" s="67">
        <f>K164*F164</f>
        <v>0</v>
      </c>
      <c r="M164" s="175">
        <f>SUM(L164:L169)</f>
        <v>0</v>
      </c>
    </row>
    <row r="165" spans="2:13" ht="15.75" customHeight="1" x14ac:dyDescent="0.25">
      <c r="B165" s="210"/>
      <c r="C165" s="214"/>
      <c r="D165" s="27" t="s">
        <v>109</v>
      </c>
      <c r="E165" s="27" t="s">
        <v>238</v>
      </c>
      <c r="F165" s="67">
        <v>105</v>
      </c>
      <c r="G165" s="11"/>
      <c r="H165" s="11"/>
      <c r="I165" s="11"/>
      <c r="J165" s="11"/>
      <c r="K165" s="26">
        <f t="shared" ref="K165:K167" si="19">SUM(G165:J165)</f>
        <v>0</v>
      </c>
      <c r="L165" s="67">
        <f t="shared" ref="L165:L167" si="20">K165*F165</f>
        <v>0</v>
      </c>
      <c r="M165" s="175"/>
    </row>
    <row r="166" spans="2:13" ht="15.75" customHeight="1" x14ac:dyDescent="0.25">
      <c r="B166" s="210"/>
      <c r="C166" s="214"/>
      <c r="D166" s="27" t="s">
        <v>16</v>
      </c>
      <c r="E166" s="27" t="s">
        <v>94</v>
      </c>
      <c r="F166" s="67">
        <v>105</v>
      </c>
      <c r="G166" s="11"/>
      <c r="H166" s="11"/>
      <c r="I166" s="11"/>
      <c r="J166" s="11"/>
      <c r="K166" s="26">
        <f t="shared" si="19"/>
        <v>0</v>
      </c>
      <c r="L166" s="67">
        <f t="shared" si="20"/>
        <v>0</v>
      </c>
      <c r="M166" s="175"/>
    </row>
    <row r="167" spans="2:13" ht="15.75" customHeight="1" x14ac:dyDescent="0.25">
      <c r="B167" s="210"/>
      <c r="C167" s="214"/>
      <c r="D167" s="54" t="s">
        <v>211</v>
      </c>
      <c r="E167" s="54" t="s">
        <v>212</v>
      </c>
      <c r="F167" s="67">
        <v>105</v>
      </c>
      <c r="G167" s="11"/>
      <c r="H167" s="11"/>
      <c r="I167" s="11"/>
      <c r="J167" s="11"/>
      <c r="K167" s="26">
        <f t="shared" si="19"/>
        <v>0</v>
      </c>
      <c r="L167" s="67">
        <f t="shared" si="20"/>
        <v>0</v>
      </c>
      <c r="M167" s="175"/>
    </row>
    <row r="168" spans="2:13" ht="15.75" customHeight="1" x14ac:dyDescent="0.25">
      <c r="B168" s="210"/>
      <c r="C168" s="214"/>
      <c r="D168" s="54" t="s">
        <v>158</v>
      </c>
      <c r="E168" s="54" t="s">
        <v>208</v>
      </c>
      <c r="F168" s="67">
        <v>105</v>
      </c>
      <c r="G168" s="11"/>
      <c r="H168" s="11"/>
      <c r="I168" s="11"/>
      <c r="J168" s="11"/>
      <c r="K168" s="26">
        <f>SUM(G168:J168)</f>
        <v>0</v>
      </c>
      <c r="L168" s="67">
        <f>K168*F168</f>
        <v>0</v>
      </c>
      <c r="M168" s="175"/>
    </row>
    <row r="169" spans="2:13" ht="15.75" customHeight="1" thickBot="1" x14ac:dyDescent="0.3">
      <c r="B169" s="174"/>
      <c r="C169" s="215"/>
      <c r="D169" s="55" t="s">
        <v>209</v>
      </c>
      <c r="E169" s="55" t="s">
        <v>210</v>
      </c>
      <c r="F169" s="70">
        <v>105</v>
      </c>
      <c r="G169" s="12"/>
      <c r="H169" s="12"/>
      <c r="I169" s="12"/>
      <c r="J169" s="12"/>
      <c r="K169" s="25">
        <f>SUM(G169:J169)</f>
        <v>0</v>
      </c>
      <c r="L169" s="68">
        <f>K169*F169</f>
        <v>0</v>
      </c>
      <c r="M169" s="176"/>
    </row>
    <row r="171" spans="2:13" ht="15.75" thickBot="1" x14ac:dyDescent="0.3"/>
    <row r="172" spans="2:13" ht="15.75" x14ac:dyDescent="0.25">
      <c r="B172" s="173" t="s">
        <v>59</v>
      </c>
      <c r="C172" s="213" t="s">
        <v>130</v>
      </c>
      <c r="D172" s="31" t="s">
        <v>9</v>
      </c>
      <c r="E172" s="31" t="s">
        <v>12</v>
      </c>
      <c r="F172" s="66" t="s">
        <v>133</v>
      </c>
      <c r="G172" s="2">
        <v>36</v>
      </c>
      <c r="H172" s="2">
        <v>38</v>
      </c>
      <c r="I172" s="2">
        <v>40</v>
      </c>
      <c r="J172" s="2">
        <v>42</v>
      </c>
      <c r="K172" s="31" t="s">
        <v>7</v>
      </c>
      <c r="L172" s="66" t="s">
        <v>8</v>
      </c>
      <c r="M172" s="92"/>
    </row>
    <row r="173" spans="2:13" ht="15.75" customHeight="1" x14ac:dyDescent="0.25">
      <c r="B173" s="210"/>
      <c r="C173" s="214"/>
      <c r="D173" s="26" t="s">
        <v>15</v>
      </c>
      <c r="E173" s="26" t="s">
        <v>60</v>
      </c>
      <c r="F173" s="67">
        <v>112</v>
      </c>
      <c r="G173" s="10"/>
      <c r="H173" s="10"/>
      <c r="I173" s="10"/>
      <c r="J173" s="10"/>
      <c r="K173" s="26">
        <f>SUM(G173:J173)</f>
        <v>0</v>
      </c>
      <c r="L173" s="67">
        <f>K173*F173</f>
        <v>0</v>
      </c>
      <c r="M173" s="175">
        <f>SUM(L173:L174)</f>
        <v>0</v>
      </c>
    </row>
    <row r="174" spans="2:13" ht="15.75" customHeight="1" thickBot="1" x14ac:dyDescent="0.3">
      <c r="B174" s="174"/>
      <c r="C174" s="215"/>
      <c r="D174" s="25" t="s">
        <v>16</v>
      </c>
      <c r="E174" s="25" t="s">
        <v>87</v>
      </c>
      <c r="F174" s="70">
        <v>112</v>
      </c>
      <c r="G174" s="12"/>
      <c r="H174" s="12"/>
      <c r="I174" s="12"/>
      <c r="J174" s="12"/>
      <c r="K174" s="25">
        <f>SUM(G174:J174)</f>
        <v>0</v>
      </c>
      <c r="L174" s="68">
        <f>K174*F174</f>
        <v>0</v>
      </c>
      <c r="M174" s="176"/>
    </row>
    <row r="176" spans="2:13" ht="15.75" thickBot="1" x14ac:dyDescent="0.3"/>
    <row r="177" spans="1:14" s="1" customFormat="1" ht="21.75" thickBot="1" x14ac:dyDescent="0.3">
      <c r="C177" s="8" t="s">
        <v>27</v>
      </c>
      <c r="F177" s="56"/>
      <c r="L177" s="56"/>
      <c r="M177" s="81"/>
    </row>
    <row r="178" spans="1:14" s="1" customFormat="1" ht="21" x14ac:dyDescent="0.25">
      <c r="C178" s="35"/>
      <c r="F178" s="56"/>
      <c r="L178" s="56"/>
      <c r="M178" s="81"/>
    </row>
    <row r="179" spans="1:14" s="1" customFormat="1" ht="15.75" thickBot="1" x14ac:dyDescent="0.3">
      <c r="F179" s="56"/>
      <c r="L179" s="56"/>
      <c r="M179" s="81"/>
    </row>
    <row r="180" spans="1:14" s="1" customFormat="1" ht="27.75" customHeight="1" x14ac:dyDescent="0.25">
      <c r="B180" s="99" t="s">
        <v>59</v>
      </c>
      <c r="C180" s="119" t="s">
        <v>131</v>
      </c>
      <c r="D180" s="2" t="s">
        <v>9</v>
      </c>
      <c r="E180" s="2" t="s">
        <v>12</v>
      </c>
      <c r="F180" s="57" t="s">
        <v>133</v>
      </c>
      <c r="G180" s="2">
        <v>26</v>
      </c>
      <c r="H180" s="2">
        <v>27</v>
      </c>
      <c r="I180" s="2">
        <v>28</v>
      </c>
      <c r="J180" s="2">
        <v>29</v>
      </c>
      <c r="K180" s="2">
        <v>30</v>
      </c>
      <c r="L180" s="57" t="s">
        <v>7</v>
      </c>
      <c r="M180" s="93" t="s">
        <v>8</v>
      </c>
      <c r="N180" s="3"/>
    </row>
    <row r="181" spans="1:14" s="1" customFormat="1" ht="16.5" customHeight="1" x14ac:dyDescent="0.25">
      <c r="B181" s="100"/>
      <c r="C181" s="120"/>
      <c r="D181" s="26" t="s">
        <v>15</v>
      </c>
      <c r="E181" s="26" t="s">
        <v>60</v>
      </c>
      <c r="F181" s="67">
        <v>77</v>
      </c>
      <c r="G181" s="36"/>
      <c r="H181" s="36"/>
      <c r="I181" s="36"/>
      <c r="J181" s="36"/>
      <c r="K181" s="36"/>
      <c r="L181" s="58">
        <f>SUM(G181:K181)</f>
        <v>0</v>
      </c>
      <c r="M181" s="94">
        <f>L181*F181</f>
        <v>0</v>
      </c>
      <c r="N181" s="97">
        <f>SUM(M181:M184)</f>
        <v>0</v>
      </c>
    </row>
    <row r="182" spans="1:14" s="1" customFormat="1" ht="15.75" customHeight="1" x14ac:dyDescent="0.25">
      <c r="B182" s="100"/>
      <c r="C182" s="120"/>
      <c r="D182" s="54" t="s">
        <v>211</v>
      </c>
      <c r="E182" s="54" t="s">
        <v>212</v>
      </c>
      <c r="F182" s="67">
        <v>77</v>
      </c>
      <c r="G182" s="36"/>
      <c r="H182" s="36"/>
      <c r="I182" s="36"/>
      <c r="J182" s="36"/>
      <c r="K182" s="36"/>
      <c r="L182" s="58">
        <f>SUM(G182:K182)</f>
        <v>0</v>
      </c>
      <c r="M182" s="94">
        <f>L182*F182</f>
        <v>0</v>
      </c>
      <c r="N182" s="97"/>
    </row>
    <row r="183" spans="1:14" s="1" customFormat="1" ht="15.75" customHeight="1" x14ac:dyDescent="0.25">
      <c r="B183" s="100"/>
      <c r="C183" s="120"/>
      <c r="D183" s="54" t="s">
        <v>158</v>
      </c>
      <c r="E183" s="54" t="s">
        <v>208</v>
      </c>
      <c r="F183" s="67">
        <v>77</v>
      </c>
      <c r="G183" s="37"/>
      <c r="H183" s="37"/>
      <c r="I183" s="37"/>
      <c r="J183" s="37"/>
      <c r="K183" s="37"/>
      <c r="L183" s="58">
        <f>SUM(G183:K183)</f>
        <v>0</v>
      </c>
      <c r="M183" s="94">
        <f>L183*F183</f>
        <v>0</v>
      </c>
      <c r="N183" s="97"/>
    </row>
    <row r="184" spans="1:14" s="1" customFormat="1" ht="15.75" customHeight="1" thickBot="1" x14ac:dyDescent="0.3">
      <c r="B184" s="101"/>
      <c r="C184" s="121"/>
      <c r="D184" s="55" t="s">
        <v>209</v>
      </c>
      <c r="E184" s="55" t="s">
        <v>210</v>
      </c>
      <c r="F184" s="70">
        <v>77</v>
      </c>
      <c r="G184" s="38"/>
      <c r="H184" s="37"/>
      <c r="I184" s="37"/>
      <c r="J184" s="38"/>
      <c r="K184" s="38"/>
      <c r="L184" s="59">
        <f>SUM(G184:K184)</f>
        <v>0</v>
      </c>
      <c r="M184" s="95">
        <f>L184*F184</f>
        <v>0</v>
      </c>
      <c r="N184" s="98"/>
    </row>
    <row r="185" spans="1:14" s="1" customFormat="1" x14ac:dyDescent="0.25">
      <c r="B185" s="39"/>
      <c r="C185" s="39"/>
      <c r="D185" s="39"/>
      <c r="E185" s="39"/>
      <c r="F185" s="60"/>
      <c r="H185" s="39"/>
      <c r="I185" s="39"/>
      <c r="L185" s="56"/>
      <c r="M185" s="81"/>
    </row>
    <row r="187" spans="1:14" s="28" customFormat="1" ht="16.5" customHeight="1" x14ac:dyDescent="0.25">
      <c r="F187" s="65"/>
      <c r="L187" s="65"/>
      <c r="M187" s="91"/>
    </row>
    <row r="188" spans="1:14" ht="15.75" thickBot="1" x14ac:dyDescent="0.3"/>
    <row r="189" spans="1:14" ht="22.5" thickTop="1" thickBot="1" x14ac:dyDescent="0.3">
      <c r="A189" s="28"/>
      <c r="B189" s="177" t="s">
        <v>71</v>
      </c>
      <c r="C189" s="178"/>
      <c r="D189" s="28"/>
      <c r="E189" s="158" t="s">
        <v>54</v>
      </c>
      <c r="F189" s="159"/>
      <c r="G189" s="160"/>
      <c r="H189" s="28"/>
      <c r="I189" s="28"/>
      <c r="J189" s="28"/>
      <c r="K189" s="28"/>
      <c r="L189" s="65"/>
      <c r="M189" s="91"/>
      <c r="N189" s="28"/>
    </row>
    <row r="190" spans="1:14" x14ac:dyDescent="0.25">
      <c r="A190" s="28"/>
      <c r="B190" s="28"/>
      <c r="C190" s="28"/>
      <c r="D190" s="28"/>
      <c r="E190" s="28"/>
      <c r="F190" s="65"/>
      <c r="G190" s="28"/>
      <c r="H190" s="28"/>
      <c r="I190" s="28"/>
      <c r="J190" s="28"/>
      <c r="K190" s="28"/>
      <c r="L190" s="65"/>
      <c r="M190" s="91"/>
      <c r="N190" s="28"/>
    </row>
    <row r="191" spans="1:14" ht="15.75" thickBot="1" x14ac:dyDescent="0.3">
      <c r="A191" s="28"/>
      <c r="B191" s="28"/>
      <c r="C191" s="28"/>
      <c r="D191" s="28"/>
      <c r="E191" s="28"/>
      <c r="F191" s="65"/>
      <c r="G191" s="28"/>
      <c r="H191" s="28"/>
      <c r="I191" s="28"/>
      <c r="J191" s="28"/>
      <c r="K191" s="28"/>
      <c r="L191" s="65"/>
      <c r="M191" s="91"/>
      <c r="N191" s="28"/>
    </row>
    <row r="192" spans="1:14" ht="21.75" thickBot="1" x14ac:dyDescent="0.3">
      <c r="A192" s="28"/>
      <c r="B192" s="28"/>
      <c r="C192" s="29" t="s">
        <v>10</v>
      </c>
      <c r="D192" s="28"/>
      <c r="E192" s="28"/>
      <c r="F192" s="65"/>
      <c r="G192" s="28"/>
      <c r="H192" s="28"/>
      <c r="I192" s="28"/>
      <c r="J192" s="28"/>
      <c r="K192" s="28"/>
      <c r="L192" s="65"/>
      <c r="M192" s="91"/>
      <c r="N192" s="28"/>
    </row>
    <row r="193" spans="1:14" ht="15.75" thickBot="1" x14ac:dyDescent="0.3">
      <c r="A193" s="28"/>
      <c r="B193" s="28"/>
      <c r="C193" s="28"/>
      <c r="D193" s="28"/>
      <c r="E193" s="28"/>
      <c r="F193" s="65"/>
      <c r="G193" s="28"/>
      <c r="H193" s="28"/>
      <c r="I193" s="28"/>
      <c r="J193" s="28"/>
      <c r="K193" s="28"/>
      <c r="L193" s="65"/>
      <c r="M193" s="91"/>
      <c r="N193" s="28"/>
    </row>
    <row r="194" spans="1:14" ht="15.75" x14ac:dyDescent="0.25">
      <c r="A194" s="28"/>
      <c r="B194" s="99" t="s">
        <v>35</v>
      </c>
      <c r="C194" s="110" t="s">
        <v>123</v>
      </c>
      <c r="D194" s="31" t="s">
        <v>9</v>
      </c>
      <c r="E194" s="31" t="s">
        <v>12</v>
      </c>
      <c r="F194" s="66" t="s">
        <v>133</v>
      </c>
      <c r="G194" s="2">
        <v>36</v>
      </c>
      <c r="H194" s="2">
        <v>38</v>
      </c>
      <c r="I194" s="2">
        <v>40</v>
      </c>
      <c r="J194" s="2">
        <v>42</v>
      </c>
      <c r="K194" s="31" t="s">
        <v>7</v>
      </c>
      <c r="L194" s="66" t="s">
        <v>8</v>
      </c>
      <c r="M194" s="86"/>
      <c r="N194" s="28"/>
    </row>
    <row r="195" spans="1:14" ht="15.75" x14ac:dyDescent="0.25">
      <c r="A195" s="28"/>
      <c r="B195" s="100"/>
      <c r="C195" s="111"/>
      <c r="D195" s="4" t="s">
        <v>15</v>
      </c>
      <c r="E195" s="40" t="s">
        <v>38</v>
      </c>
      <c r="F195" s="58">
        <v>115</v>
      </c>
      <c r="G195" s="36"/>
      <c r="H195" s="36"/>
      <c r="I195" s="36"/>
      <c r="J195" s="36"/>
      <c r="K195" s="50">
        <f>SUM(G195:J195)</f>
        <v>0</v>
      </c>
      <c r="L195" s="71">
        <f>K195*F195</f>
        <v>0</v>
      </c>
      <c r="M195" s="97">
        <f>SUM(L195:L196)</f>
        <v>0</v>
      </c>
      <c r="N195" s="28"/>
    </row>
    <row r="196" spans="1:14" ht="16.5" thickBot="1" x14ac:dyDescent="0.3">
      <c r="A196" s="28"/>
      <c r="B196" s="101"/>
      <c r="C196" s="112"/>
      <c r="D196" s="5" t="s">
        <v>16</v>
      </c>
      <c r="E196" s="41" t="s">
        <v>37</v>
      </c>
      <c r="F196" s="63">
        <v>115</v>
      </c>
      <c r="G196" s="38"/>
      <c r="H196" s="38"/>
      <c r="I196" s="38"/>
      <c r="J196" s="38"/>
      <c r="K196" s="42">
        <f>SUM(G196:J196)</f>
        <v>0</v>
      </c>
      <c r="L196" s="72">
        <f>K196*F196</f>
        <v>0</v>
      </c>
      <c r="M196" s="98"/>
      <c r="N196" s="28"/>
    </row>
    <row r="197" spans="1:14" x14ac:dyDescent="0.25">
      <c r="A197" s="28"/>
      <c r="B197" s="28"/>
      <c r="C197" s="28"/>
      <c r="D197" s="28"/>
      <c r="E197" s="28"/>
      <c r="F197" s="65"/>
      <c r="G197" s="28"/>
      <c r="H197" s="28"/>
      <c r="I197" s="28"/>
      <c r="J197" s="28"/>
      <c r="K197" s="28"/>
      <c r="L197" s="65"/>
      <c r="M197" s="91"/>
      <c r="N197" s="28"/>
    </row>
    <row r="198" spans="1:14" x14ac:dyDescent="0.25">
      <c r="A198" s="28"/>
      <c r="B198" s="28"/>
      <c r="C198" s="28"/>
      <c r="D198" s="28"/>
      <c r="E198" s="28"/>
      <c r="F198" s="65"/>
      <c r="G198" s="28"/>
      <c r="H198" s="28"/>
      <c r="I198" s="28"/>
      <c r="J198" s="28"/>
      <c r="K198" s="28"/>
      <c r="L198" s="65"/>
      <c r="M198" s="91"/>
      <c r="N198" s="28"/>
    </row>
    <row r="199" spans="1:14" x14ac:dyDescent="0.25">
      <c r="A199" s="28"/>
      <c r="B199" s="28"/>
      <c r="C199" s="28"/>
      <c r="D199" s="28"/>
      <c r="E199" s="28"/>
      <c r="F199" s="65"/>
      <c r="G199" s="28"/>
      <c r="H199" s="28"/>
      <c r="I199" s="28"/>
      <c r="J199" s="28"/>
      <c r="K199" s="28"/>
      <c r="L199" s="65"/>
      <c r="M199" s="91"/>
      <c r="N199" s="28"/>
    </row>
    <row r="201" spans="1:14" ht="15.75" thickBot="1" x14ac:dyDescent="0.3"/>
    <row r="202" spans="1:14" ht="22.5" thickTop="1" thickBot="1" x14ac:dyDescent="0.3">
      <c r="B202" s="161" t="s">
        <v>49</v>
      </c>
      <c r="C202" s="162"/>
      <c r="D202" s="28"/>
      <c r="E202" s="158" t="s">
        <v>68</v>
      </c>
      <c r="F202" s="159"/>
      <c r="G202" s="160"/>
    </row>
    <row r="204" spans="1:14" ht="15.75" thickBot="1" x14ac:dyDescent="0.3"/>
    <row r="205" spans="1:14" ht="21.75" thickBot="1" x14ac:dyDescent="0.3">
      <c r="C205" s="29" t="s">
        <v>99</v>
      </c>
    </row>
    <row r="207" spans="1:14" ht="15.75" thickBot="1" x14ac:dyDescent="0.3"/>
    <row r="208" spans="1:14" ht="15.75" x14ac:dyDescent="0.25">
      <c r="B208" s="99" t="s">
        <v>51</v>
      </c>
      <c r="C208" s="110" t="s">
        <v>122</v>
      </c>
      <c r="D208" s="31" t="s">
        <v>9</v>
      </c>
      <c r="E208" s="31" t="s">
        <v>12</v>
      </c>
      <c r="F208" s="66" t="s">
        <v>133</v>
      </c>
      <c r="G208" s="2">
        <v>36</v>
      </c>
      <c r="H208" s="2">
        <v>38</v>
      </c>
      <c r="I208" s="2">
        <v>40</v>
      </c>
      <c r="J208" s="2">
        <v>42</v>
      </c>
      <c r="K208" s="31" t="s">
        <v>7</v>
      </c>
      <c r="L208" s="66" t="s">
        <v>8</v>
      </c>
      <c r="M208" s="86"/>
    </row>
    <row r="209" spans="2:13" ht="15.75" customHeight="1" x14ac:dyDescent="0.25">
      <c r="B209" s="100"/>
      <c r="C209" s="111"/>
      <c r="D209" s="163" t="s">
        <v>15</v>
      </c>
      <c r="E209" s="165" t="s">
        <v>50</v>
      </c>
      <c r="F209" s="167">
        <v>125</v>
      </c>
      <c r="G209" s="169"/>
      <c r="H209" s="169"/>
      <c r="I209" s="169"/>
      <c r="J209" s="169"/>
      <c r="K209" s="171">
        <f>SUM(G209:J209)</f>
        <v>0</v>
      </c>
      <c r="L209" s="156">
        <f>K209*F209</f>
        <v>0</v>
      </c>
      <c r="M209" s="97">
        <f>SUM(L209:L210)</f>
        <v>0</v>
      </c>
    </row>
    <row r="210" spans="2:13" ht="15.75" thickBot="1" x14ac:dyDescent="0.3">
      <c r="B210" s="101"/>
      <c r="C210" s="112"/>
      <c r="D210" s="164"/>
      <c r="E210" s="166"/>
      <c r="F210" s="168"/>
      <c r="G210" s="170"/>
      <c r="H210" s="170"/>
      <c r="I210" s="170"/>
      <c r="J210" s="170"/>
      <c r="K210" s="172"/>
      <c r="L210" s="157"/>
      <c r="M210" s="98"/>
    </row>
    <row r="213" spans="2:13" ht="15.75" thickBot="1" x14ac:dyDescent="0.3"/>
    <row r="214" spans="2:13" s="1" customFormat="1" ht="22.5" thickTop="1" thickBot="1" x14ac:dyDescent="0.3">
      <c r="B214" s="102" t="s">
        <v>69</v>
      </c>
      <c r="C214" s="103"/>
      <c r="E214" s="107" t="s">
        <v>55</v>
      </c>
      <c r="F214" s="108"/>
      <c r="G214" s="109"/>
      <c r="L214" s="56"/>
      <c r="M214" s="81"/>
    </row>
    <row r="215" spans="2:13" s="1" customFormat="1" ht="21" x14ac:dyDescent="0.25">
      <c r="B215" s="44"/>
      <c r="C215" s="44"/>
      <c r="E215" s="45"/>
      <c r="F215" s="62"/>
      <c r="L215" s="56"/>
      <c r="M215" s="81"/>
    </row>
    <row r="216" spans="2:13" s="1" customFormat="1" ht="15.75" thickBot="1" x14ac:dyDescent="0.3">
      <c r="F216" s="56"/>
      <c r="L216" s="56"/>
      <c r="M216" s="81"/>
    </row>
    <row r="217" spans="2:13" s="1" customFormat="1" ht="21.75" thickBot="1" x14ac:dyDescent="0.3">
      <c r="C217" s="8" t="s">
        <v>28</v>
      </c>
      <c r="F217" s="56"/>
      <c r="L217" s="56"/>
      <c r="M217" s="81"/>
    </row>
    <row r="218" spans="2:13" s="1" customFormat="1" ht="21" x14ac:dyDescent="0.25">
      <c r="C218" s="35"/>
      <c r="F218" s="56"/>
      <c r="L218" s="56"/>
      <c r="M218" s="81"/>
    </row>
    <row r="219" spans="2:13" s="1" customFormat="1" ht="15.75" thickBot="1" x14ac:dyDescent="0.3">
      <c r="F219" s="56"/>
      <c r="L219" s="56"/>
      <c r="M219" s="81"/>
    </row>
    <row r="220" spans="2:13" s="1" customFormat="1" ht="15.75" x14ac:dyDescent="0.25">
      <c r="B220" s="99" t="s">
        <v>41</v>
      </c>
      <c r="C220" s="110" t="s">
        <v>48</v>
      </c>
      <c r="D220" s="31" t="s">
        <v>9</v>
      </c>
      <c r="E220" s="31" t="s">
        <v>12</v>
      </c>
      <c r="F220" s="66" t="s">
        <v>133</v>
      </c>
      <c r="G220" s="2">
        <v>36</v>
      </c>
      <c r="H220" s="2">
        <v>38</v>
      </c>
      <c r="I220" s="2">
        <v>40</v>
      </c>
      <c r="J220" s="2">
        <v>42</v>
      </c>
      <c r="K220" s="31" t="s">
        <v>7</v>
      </c>
      <c r="L220" s="66" t="s">
        <v>8</v>
      </c>
      <c r="M220" s="86"/>
    </row>
    <row r="221" spans="2:13" s="1" customFormat="1" ht="15.75" x14ac:dyDescent="0.25">
      <c r="B221" s="100"/>
      <c r="C221" s="111"/>
      <c r="D221" s="4" t="s">
        <v>15</v>
      </c>
      <c r="E221" s="4" t="s">
        <v>43</v>
      </c>
      <c r="F221" s="58">
        <v>130</v>
      </c>
      <c r="G221" s="36"/>
      <c r="H221" s="36"/>
      <c r="I221" s="36"/>
      <c r="J221" s="36"/>
      <c r="K221" s="50">
        <f>SUM(G221:J221)</f>
        <v>0</v>
      </c>
      <c r="L221" s="71">
        <f>K221*F221</f>
        <v>0</v>
      </c>
      <c r="M221" s="97">
        <f>SUM(L221:L222)</f>
        <v>0</v>
      </c>
    </row>
    <row r="222" spans="2:13" s="1" customFormat="1" ht="16.5" thickBot="1" x14ac:dyDescent="0.3">
      <c r="B222" s="101"/>
      <c r="C222" s="112"/>
      <c r="D222" s="5" t="s">
        <v>42</v>
      </c>
      <c r="E222" s="5" t="s">
        <v>44</v>
      </c>
      <c r="F222" s="63">
        <v>130</v>
      </c>
      <c r="G222" s="38"/>
      <c r="H222" s="38"/>
      <c r="I222" s="38"/>
      <c r="J222" s="38"/>
      <c r="K222" s="42">
        <f>SUM(G222:J222)</f>
        <v>0</v>
      </c>
      <c r="L222" s="72">
        <f>K222*F222</f>
        <v>0</v>
      </c>
      <c r="M222" s="98"/>
    </row>
    <row r="223" spans="2:13" s="1" customFormat="1" x14ac:dyDescent="0.25">
      <c r="F223" s="56"/>
      <c r="L223" s="56"/>
      <c r="M223" s="81"/>
    </row>
    <row r="224" spans="2:13" s="1" customFormat="1" x14ac:dyDescent="0.25">
      <c r="F224" s="56"/>
      <c r="L224" s="56"/>
      <c r="M224" s="81"/>
    </row>
    <row r="225" spans="2:13" s="1" customFormat="1" x14ac:dyDescent="0.25">
      <c r="F225" s="56"/>
      <c r="L225" s="56"/>
      <c r="M225" s="81"/>
    </row>
    <row r="226" spans="2:13" ht="15.75" thickBot="1" x14ac:dyDescent="0.3"/>
    <row r="227" spans="2:13" ht="22.5" thickTop="1" thickBot="1" x14ac:dyDescent="0.3">
      <c r="B227" s="161" t="s">
        <v>215</v>
      </c>
      <c r="C227" s="162"/>
      <c r="D227" s="28"/>
      <c r="E227" s="158" t="s">
        <v>216</v>
      </c>
      <c r="F227" s="159"/>
      <c r="G227" s="159"/>
      <c r="H227" s="160"/>
    </row>
    <row r="229" spans="2:13" ht="15.75" thickBot="1" x14ac:dyDescent="0.3"/>
    <row r="230" spans="2:13" ht="21.75" thickBot="1" x14ac:dyDescent="0.3">
      <c r="C230" s="29" t="s">
        <v>89</v>
      </c>
    </row>
    <row r="232" spans="2:13" ht="15.75" thickBot="1" x14ac:dyDescent="0.3"/>
    <row r="233" spans="2:13" ht="18.75" x14ac:dyDescent="0.25">
      <c r="B233" s="173" t="s">
        <v>188</v>
      </c>
      <c r="C233" s="33" t="s">
        <v>67</v>
      </c>
      <c r="D233" s="31" t="s">
        <v>9</v>
      </c>
      <c r="E233" s="31" t="s">
        <v>12</v>
      </c>
      <c r="F233" s="66" t="s">
        <v>133</v>
      </c>
      <c r="G233" s="2">
        <v>36</v>
      </c>
      <c r="H233" s="2">
        <v>38</v>
      </c>
      <c r="I233" s="2">
        <v>40</v>
      </c>
      <c r="J233" s="2">
        <v>42</v>
      </c>
      <c r="K233" s="31" t="s">
        <v>7</v>
      </c>
      <c r="L233" s="66" t="s">
        <v>8</v>
      </c>
      <c r="M233" s="92"/>
    </row>
    <row r="234" spans="2:13" ht="27" thickBot="1" x14ac:dyDescent="0.3">
      <c r="B234" s="174"/>
      <c r="C234" s="34" t="s">
        <v>66</v>
      </c>
      <c r="D234" s="25" t="s">
        <v>15</v>
      </c>
      <c r="E234" s="32" t="s">
        <v>189</v>
      </c>
      <c r="F234" s="68">
        <v>101</v>
      </c>
      <c r="G234" s="12"/>
      <c r="H234" s="12"/>
      <c r="I234" s="12"/>
      <c r="J234" s="12"/>
      <c r="K234" s="25">
        <f>SUM(G234:J234)</f>
        <v>0</v>
      </c>
      <c r="L234" s="68">
        <f>K234*F234</f>
        <v>0</v>
      </c>
      <c r="M234" s="96">
        <f>SUM(L234:L234)</f>
        <v>0</v>
      </c>
    </row>
    <row r="237" spans="2:13" ht="15.75" thickBot="1" x14ac:dyDescent="0.3"/>
    <row r="238" spans="2:13" ht="22.5" thickTop="1" thickBot="1" x14ac:dyDescent="0.3">
      <c r="B238" s="161" t="s">
        <v>223</v>
      </c>
      <c r="C238" s="162"/>
      <c r="D238" s="28"/>
      <c r="E238" s="158" t="s">
        <v>225</v>
      </c>
      <c r="F238" s="159"/>
      <c r="G238" s="159"/>
      <c r="H238" s="160"/>
    </row>
    <row r="240" spans="2:13" ht="15.75" thickBot="1" x14ac:dyDescent="0.3"/>
    <row r="241" spans="2:13" ht="21.75" thickBot="1" x14ac:dyDescent="0.3">
      <c r="C241" s="29" t="s">
        <v>99</v>
      </c>
    </row>
    <row r="243" spans="2:13" ht="15.75" thickBot="1" x14ac:dyDescent="0.3"/>
    <row r="244" spans="2:13" ht="18.75" x14ac:dyDescent="0.25">
      <c r="B244" s="173" t="s">
        <v>220</v>
      </c>
      <c r="C244" s="33" t="s">
        <v>67</v>
      </c>
      <c r="D244" s="31" t="s">
        <v>9</v>
      </c>
      <c r="E244" s="31" t="s">
        <v>12</v>
      </c>
      <c r="F244" s="66" t="s">
        <v>133</v>
      </c>
      <c r="G244" s="2">
        <v>36</v>
      </c>
      <c r="H244" s="2">
        <v>38</v>
      </c>
      <c r="I244" s="2">
        <v>40</v>
      </c>
      <c r="J244" s="2">
        <v>42</v>
      </c>
      <c r="K244" s="31" t="s">
        <v>7</v>
      </c>
      <c r="L244" s="66" t="s">
        <v>8</v>
      </c>
      <c r="M244" s="92"/>
    </row>
    <row r="245" spans="2:13" ht="27" thickBot="1" x14ac:dyDescent="0.3">
      <c r="B245" s="174"/>
      <c r="C245" s="34" t="s">
        <v>224</v>
      </c>
      <c r="D245" s="25" t="s">
        <v>15</v>
      </c>
      <c r="E245" s="32" t="s">
        <v>221</v>
      </c>
      <c r="F245" s="68">
        <v>135</v>
      </c>
      <c r="G245" s="12"/>
      <c r="H245" s="12"/>
      <c r="I245" s="12"/>
      <c r="J245" s="12"/>
      <c r="K245" s="25">
        <f>SUM(G245:J245)</f>
        <v>0</v>
      </c>
      <c r="L245" s="68">
        <f>K245*F245</f>
        <v>0</v>
      </c>
      <c r="M245" s="96">
        <f>SUM(L245:L245)</f>
        <v>0</v>
      </c>
    </row>
    <row r="250" spans="2:13" ht="15.75" thickBot="1" x14ac:dyDescent="0.3"/>
    <row r="251" spans="2:13" ht="22.5" thickTop="1" thickBot="1" x14ac:dyDescent="0.3">
      <c r="B251" s="161" t="s">
        <v>126</v>
      </c>
      <c r="C251" s="162"/>
      <c r="D251" s="28"/>
      <c r="E251" s="158" t="s">
        <v>125</v>
      </c>
      <c r="F251" s="159"/>
      <c r="G251" s="159"/>
      <c r="H251" s="160"/>
    </row>
    <row r="253" spans="2:13" ht="15.75" thickBot="1" x14ac:dyDescent="0.3"/>
    <row r="254" spans="2:13" ht="21.75" thickBot="1" x14ac:dyDescent="0.3">
      <c r="C254" s="8" t="s">
        <v>28</v>
      </c>
    </row>
    <row r="256" spans="2:13" ht="15.75" thickBot="1" x14ac:dyDescent="0.3"/>
    <row r="257" spans="2:13" ht="18.75" x14ac:dyDescent="0.25">
      <c r="B257" s="173" t="s">
        <v>124</v>
      </c>
      <c r="C257" s="33" t="s">
        <v>67</v>
      </c>
      <c r="D257" s="31" t="s">
        <v>9</v>
      </c>
      <c r="E257" s="31" t="s">
        <v>12</v>
      </c>
      <c r="F257" s="66" t="s">
        <v>133</v>
      </c>
      <c r="G257" s="2">
        <v>36</v>
      </c>
      <c r="H257" s="2">
        <v>38</v>
      </c>
      <c r="I257" s="2">
        <v>40</v>
      </c>
      <c r="J257" s="2">
        <v>42</v>
      </c>
      <c r="K257" s="31" t="s">
        <v>7</v>
      </c>
      <c r="L257" s="66" t="s">
        <v>8</v>
      </c>
      <c r="M257" s="92"/>
    </row>
    <row r="258" spans="2:13" ht="27" thickBot="1" x14ac:dyDescent="0.3">
      <c r="B258" s="174"/>
      <c r="C258" s="34" t="s">
        <v>66</v>
      </c>
      <c r="D258" s="25" t="s">
        <v>15</v>
      </c>
      <c r="E258" s="32" t="s">
        <v>127</v>
      </c>
      <c r="F258" s="68">
        <v>97</v>
      </c>
      <c r="G258" s="12"/>
      <c r="H258" s="12"/>
      <c r="I258" s="12"/>
      <c r="J258" s="12"/>
      <c r="K258" s="25">
        <f>SUM(G258:J258)</f>
        <v>0</v>
      </c>
      <c r="L258" s="68">
        <f>K258*F258</f>
        <v>0</v>
      </c>
      <c r="M258" s="96">
        <f>SUM(L258:L258)</f>
        <v>0</v>
      </c>
    </row>
    <row r="260" spans="2:13" ht="15.75" thickBot="1" x14ac:dyDescent="0.3"/>
    <row r="261" spans="2:13" ht="18.75" x14ac:dyDescent="0.25">
      <c r="B261" s="173" t="s">
        <v>124</v>
      </c>
      <c r="C261" s="33" t="s">
        <v>67</v>
      </c>
      <c r="D261" s="31" t="s">
        <v>9</v>
      </c>
      <c r="E261" s="31" t="s">
        <v>12</v>
      </c>
      <c r="F261" s="66" t="s">
        <v>133</v>
      </c>
      <c r="G261" s="2">
        <v>36</v>
      </c>
      <c r="H261" s="2">
        <v>38</v>
      </c>
      <c r="I261" s="2">
        <v>40</v>
      </c>
      <c r="J261" s="2">
        <v>42</v>
      </c>
      <c r="K261" s="31" t="s">
        <v>7</v>
      </c>
      <c r="L261" s="66" t="s">
        <v>8</v>
      </c>
      <c r="M261" s="92"/>
    </row>
    <row r="262" spans="2:13" ht="27" thickBot="1" x14ac:dyDescent="0.3">
      <c r="B262" s="174"/>
      <c r="C262" s="34" t="s">
        <v>121</v>
      </c>
      <c r="D262" s="25" t="s">
        <v>15</v>
      </c>
      <c r="E262" s="32" t="s">
        <v>127</v>
      </c>
      <c r="F262" s="68">
        <v>104</v>
      </c>
      <c r="G262" s="12"/>
      <c r="H262" s="12"/>
      <c r="I262" s="12"/>
      <c r="J262" s="12"/>
      <c r="K262" s="25">
        <f>SUM(G262:J262)</f>
        <v>0</v>
      </c>
      <c r="L262" s="68">
        <f>K262*F262</f>
        <v>0</v>
      </c>
      <c r="M262" s="96">
        <f>SUM(L262:L262)</f>
        <v>0</v>
      </c>
    </row>
  </sheetData>
  <mergeCells count="97">
    <mergeCell ref="E135:G135"/>
    <mergeCell ref="B140:B143"/>
    <mergeCell ref="C140:C143"/>
    <mergeCell ref="M141:M143"/>
    <mergeCell ref="B34:B48"/>
    <mergeCell ref="C34:C48"/>
    <mergeCell ref="B51:B65"/>
    <mergeCell ref="C51:C65"/>
    <mergeCell ref="M52:M65"/>
    <mergeCell ref="B127:B130"/>
    <mergeCell ref="M109:M115"/>
    <mergeCell ref="B135:C135"/>
    <mergeCell ref="C154:C160"/>
    <mergeCell ref="B154:B160"/>
    <mergeCell ref="M155:M160"/>
    <mergeCell ref="C172:C174"/>
    <mergeCell ref="B172:B174"/>
    <mergeCell ref="N181:N184"/>
    <mergeCell ref="B180:B184"/>
    <mergeCell ref="C180:C184"/>
    <mergeCell ref="B163:B169"/>
    <mergeCell ref="C163:C169"/>
    <mergeCell ref="M164:M169"/>
    <mergeCell ref="E7:I7"/>
    <mergeCell ref="E189:G189"/>
    <mergeCell ref="E92:G92"/>
    <mergeCell ref="B149:C149"/>
    <mergeCell ref="E149:G149"/>
    <mergeCell ref="E71:G71"/>
    <mergeCell ref="E122:G122"/>
    <mergeCell ref="C78:C87"/>
    <mergeCell ref="B189:C189"/>
    <mergeCell ref="B92:C92"/>
    <mergeCell ref="B98:B105"/>
    <mergeCell ref="C98:C105"/>
    <mergeCell ref="B78:B87"/>
    <mergeCell ref="B108:B115"/>
    <mergeCell ref="B21:B23"/>
    <mergeCell ref="C9:M9"/>
    <mergeCell ref="E28:G28"/>
    <mergeCell ref="M35:M48"/>
    <mergeCell ref="M79:M87"/>
    <mergeCell ref="B71:C71"/>
    <mergeCell ref="C108:C115"/>
    <mergeCell ref="B28:C28"/>
    <mergeCell ref="N10:O10"/>
    <mergeCell ref="C12:M12"/>
    <mergeCell ref="N17:O17"/>
    <mergeCell ref="N21:O21"/>
    <mergeCell ref="N22:O23"/>
    <mergeCell ref="C16:O16"/>
    <mergeCell ref="C13:M13"/>
    <mergeCell ref="C14:M14"/>
    <mergeCell ref="C15:M15"/>
    <mergeCell ref="C21:M21"/>
    <mergeCell ref="C22:M23"/>
    <mergeCell ref="C17:M17"/>
    <mergeCell ref="C11:M11"/>
    <mergeCell ref="C10:M10"/>
    <mergeCell ref="C19:M19"/>
    <mergeCell ref="M221:M222"/>
    <mergeCell ref="B261:B262"/>
    <mergeCell ref="M99:M105"/>
    <mergeCell ref="B214:C214"/>
    <mergeCell ref="E214:G214"/>
    <mergeCell ref="M173:M174"/>
    <mergeCell ref="B122:C122"/>
    <mergeCell ref="C127:C130"/>
    <mergeCell ref="M128:M130"/>
    <mergeCell ref="B208:B210"/>
    <mergeCell ref="C208:C210"/>
    <mergeCell ref="M209:M210"/>
    <mergeCell ref="B194:B196"/>
    <mergeCell ref="B257:B258"/>
    <mergeCell ref="B251:C251"/>
    <mergeCell ref="E251:H251"/>
    <mergeCell ref="K209:K210"/>
    <mergeCell ref="B233:B234"/>
    <mergeCell ref="B238:C238"/>
    <mergeCell ref="E238:H238"/>
    <mergeCell ref="B244:B245"/>
    <mergeCell ref="L209:L210"/>
    <mergeCell ref="M195:M196"/>
    <mergeCell ref="E202:G202"/>
    <mergeCell ref="B220:B222"/>
    <mergeCell ref="B227:C227"/>
    <mergeCell ref="E227:H227"/>
    <mergeCell ref="C220:C222"/>
    <mergeCell ref="B202:C202"/>
    <mergeCell ref="C194:C196"/>
    <mergeCell ref="D209:D210"/>
    <mergeCell ref="E209:E210"/>
    <mergeCell ref="F209:F210"/>
    <mergeCell ref="G209:G210"/>
    <mergeCell ref="H209:H210"/>
    <mergeCell ref="I209:I210"/>
    <mergeCell ref="J209:J210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ORDER SHEET Men's</vt:lpstr>
      <vt:lpstr>ORDER SHEET Women's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rbeerens</dc:creator>
  <cp:lastModifiedBy>rbeerens</cp:lastModifiedBy>
  <dcterms:created xsi:type="dcterms:W3CDTF">2021-06-30T09:16:17Z</dcterms:created>
  <dcterms:modified xsi:type="dcterms:W3CDTF">2026-01-30T09:01:51Z</dcterms:modified>
</cp:coreProperties>
</file>