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ate1904="1"/>
  <mc:AlternateContent xmlns:mc="http://schemas.openxmlformats.org/markup-compatibility/2006">
    <mc:Choice Requires="x15">
      <x15ac:absPath xmlns:x15ac="http://schemas.microsoft.com/office/spreadsheetml/2010/11/ac" url="https://rukcrootsengland-my.sharepoint.com/personal/allistair_crootsengland_co_uk/Documents/Documents/Price lists/"/>
    </mc:Choice>
  </mc:AlternateContent>
  <xr:revisionPtr revIDLastSave="536" documentId="8_{1E7A0E30-ADE7-4A81-AC63-E23DA234936E}" xr6:coauthVersionLast="47" xr6:coauthVersionMax="47" xr10:uidLastSave="{799E5029-6765-41DF-A85B-0B114A564AFE}"/>
  <bookViews>
    <workbookView xWindow="-120" yWindow="-120" windowWidth="29040" windowHeight="15840" tabRatio="500" xr2:uid="{00000000-000D-0000-FFFF-FFFF00000000}"/>
  </bookViews>
  <sheets>
    <sheet name="MASTER SS26" sheetId="5" r:id="rId1"/>
  </sheets>
  <definedNames>
    <definedName name="_xlnm.Print_Area" localSheetId="0">'MASTER SS26'!$A$1:$C$83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8" i="5" l="1"/>
  <c r="U88" i="5" s="1"/>
  <c r="S87" i="5"/>
  <c r="U87" i="5" s="1"/>
  <c r="S86" i="5"/>
  <c r="U86" i="5" s="1"/>
  <c r="S85" i="5"/>
  <c r="U85" i="5" s="1"/>
  <c r="S84" i="5"/>
  <c r="U84" i="5" s="1"/>
  <c r="S67" i="5"/>
  <c r="U67" i="5" s="1"/>
  <c r="S66" i="5"/>
  <c r="U66" i="5" s="1"/>
  <c r="S64" i="5"/>
  <c r="U64" i="5" s="1"/>
  <c r="S118" i="5"/>
  <c r="U118" i="5" s="1"/>
  <c r="S117" i="5"/>
  <c r="U117" i="5" s="1"/>
  <c r="S111" i="5"/>
  <c r="U111" i="5" s="1"/>
  <c r="S113" i="5"/>
  <c r="T113" i="5" s="1"/>
  <c r="S106" i="5"/>
  <c r="U106" i="5" s="1"/>
  <c r="S105" i="5"/>
  <c r="T105" i="5" s="1"/>
  <c r="S104" i="5"/>
  <c r="U104" i="5" s="1"/>
  <c r="S103" i="5"/>
  <c r="T103" i="5" s="1"/>
  <c r="S102" i="5"/>
  <c r="U102" i="5" s="1"/>
  <c r="S101" i="5"/>
  <c r="T101" i="5" s="1"/>
  <c r="S146" i="5"/>
  <c r="U146" i="5" s="1"/>
  <c r="S145" i="5"/>
  <c r="T145" i="5" s="1"/>
  <c r="S144" i="5"/>
  <c r="U144" i="5" s="1"/>
  <c r="S149" i="5"/>
  <c r="U149" i="5" s="1"/>
  <c r="S74" i="5"/>
  <c r="U74" i="5" s="1"/>
  <c r="S41" i="5"/>
  <c r="U41" i="5" s="1"/>
  <c r="S42" i="5"/>
  <c r="T42" i="5" s="1"/>
  <c r="S160" i="5"/>
  <c r="U160" i="5" s="1"/>
  <c r="S159" i="5"/>
  <c r="U159" i="5" s="1"/>
  <c r="S158" i="5"/>
  <c r="U158" i="5" s="1"/>
  <c r="S157" i="5"/>
  <c r="U157" i="5" s="1"/>
  <c r="S156" i="5"/>
  <c r="U156" i="5" s="1"/>
  <c r="S155" i="5"/>
  <c r="U155" i="5" s="1"/>
  <c r="S154" i="5"/>
  <c r="U154" i="5" s="1"/>
  <c r="S153" i="5"/>
  <c r="T153" i="5" s="1"/>
  <c r="S152" i="5"/>
  <c r="U152" i="5" s="1"/>
  <c r="S151" i="5"/>
  <c r="U151" i="5" s="1"/>
  <c r="S150" i="5"/>
  <c r="U150" i="5" s="1"/>
  <c r="S147" i="5"/>
  <c r="T147" i="5" s="1"/>
  <c r="S143" i="5"/>
  <c r="U143" i="5" s="1"/>
  <c r="S141" i="5"/>
  <c r="U141" i="5" s="1"/>
  <c r="S140" i="5"/>
  <c r="S139" i="5"/>
  <c r="U139" i="5" s="1"/>
  <c r="S138" i="5"/>
  <c r="U138" i="5" s="1"/>
  <c r="S137" i="5"/>
  <c r="U137" i="5" s="1"/>
  <c r="S136" i="5"/>
  <c r="U136" i="5" s="1"/>
  <c r="S135" i="5"/>
  <c r="U135" i="5" s="1"/>
  <c r="S134" i="5"/>
  <c r="U134" i="5" s="1"/>
  <c r="S133" i="5"/>
  <c r="U133" i="5" s="1"/>
  <c r="S132" i="5"/>
  <c r="U132" i="5" s="1"/>
  <c r="S131" i="5"/>
  <c r="U131" i="5" s="1"/>
  <c r="S130" i="5"/>
  <c r="U130" i="5" s="1"/>
  <c r="S129" i="5"/>
  <c r="U129" i="5" s="1"/>
  <c r="S128" i="5"/>
  <c r="U128" i="5" s="1"/>
  <c r="S127" i="5"/>
  <c r="U127" i="5" s="1"/>
  <c r="S126" i="5"/>
  <c r="U126" i="5" s="1"/>
  <c r="S125" i="5"/>
  <c r="U125" i="5" s="1"/>
  <c r="S124" i="5"/>
  <c r="U124" i="5" s="1"/>
  <c r="S123" i="5"/>
  <c r="U123" i="5" s="1"/>
  <c r="S122" i="5"/>
  <c r="U122" i="5" s="1"/>
  <c r="S121" i="5"/>
  <c r="U121" i="5" s="1"/>
  <c r="S120" i="5"/>
  <c r="U120" i="5" s="1"/>
  <c r="S116" i="5"/>
  <c r="U116" i="5" s="1"/>
  <c r="S115" i="5"/>
  <c r="T115" i="5" s="1"/>
  <c r="S114" i="5"/>
  <c r="U114" i="5" s="1"/>
  <c r="S112" i="5"/>
  <c r="U112" i="5" s="1"/>
  <c r="S110" i="5"/>
  <c r="T110" i="5" s="1"/>
  <c r="S109" i="5"/>
  <c r="U109" i="5" s="1"/>
  <c r="S108" i="5"/>
  <c r="T108" i="5" s="1"/>
  <c r="S99" i="5"/>
  <c r="U99" i="5" s="1"/>
  <c r="S98" i="5"/>
  <c r="U98" i="5" s="1"/>
  <c r="S97" i="5"/>
  <c r="U97" i="5" s="1"/>
  <c r="S96" i="5"/>
  <c r="U96" i="5" s="1"/>
  <c r="S95" i="5"/>
  <c r="U95" i="5" s="1"/>
  <c r="S94" i="5"/>
  <c r="U94" i="5" s="1"/>
  <c r="S93" i="5"/>
  <c r="T93" i="5" s="1"/>
  <c r="S92" i="5"/>
  <c r="U92" i="5" s="1"/>
  <c r="S91" i="5"/>
  <c r="U91" i="5" s="1"/>
  <c r="S90" i="5"/>
  <c r="U90" i="5" s="1"/>
  <c r="S83" i="5"/>
  <c r="U83" i="5" s="1"/>
  <c r="S82" i="5"/>
  <c r="U82" i="5" s="1"/>
  <c r="S81" i="5"/>
  <c r="T81" i="5" s="1"/>
  <c r="S80" i="5"/>
  <c r="U80" i="5" s="1"/>
  <c r="S79" i="5"/>
  <c r="U79" i="5" s="1"/>
  <c r="T88" i="5" l="1"/>
  <c r="T87" i="5"/>
  <c r="T85" i="5"/>
  <c r="T84" i="5"/>
  <c r="T86" i="5"/>
  <c r="T67" i="5"/>
  <c r="T66" i="5"/>
  <c r="T64" i="5"/>
  <c r="T118" i="5"/>
  <c r="T117" i="5"/>
  <c r="U113" i="5"/>
  <c r="T111" i="5"/>
  <c r="U105" i="5"/>
  <c r="U101" i="5"/>
  <c r="U103" i="5"/>
  <c r="T102" i="5"/>
  <c r="T104" i="5"/>
  <c r="T106" i="5"/>
  <c r="T146" i="5"/>
  <c r="U145" i="5"/>
  <c r="T144" i="5"/>
  <c r="T149" i="5"/>
  <c r="T74" i="5"/>
  <c r="T41" i="5"/>
  <c r="U42" i="5"/>
  <c r="T140" i="5"/>
  <c r="T138" i="5"/>
  <c r="T143" i="5"/>
  <c r="T151" i="5"/>
  <c r="T155" i="5"/>
  <c r="T157" i="5"/>
  <c r="U140" i="5"/>
  <c r="U147" i="5"/>
  <c r="U153" i="5"/>
  <c r="T139" i="5"/>
  <c r="T141" i="5"/>
  <c r="T150" i="5"/>
  <c r="T152" i="5"/>
  <c r="T154" i="5"/>
  <c r="T156" i="5"/>
  <c r="T158" i="5"/>
  <c r="T160" i="5"/>
  <c r="T159" i="5"/>
  <c r="T120" i="5"/>
  <c r="T122" i="5"/>
  <c r="T124" i="5"/>
  <c r="T126" i="5"/>
  <c r="T128" i="5"/>
  <c r="T130" i="5"/>
  <c r="T132" i="5"/>
  <c r="T134" i="5"/>
  <c r="T136" i="5"/>
  <c r="T121" i="5"/>
  <c r="T123" i="5"/>
  <c r="T125" i="5"/>
  <c r="T127" i="5"/>
  <c r="T129" i="5"/>
  <c r="T131" i="5"/>
  <c r="T133" i="5"/>
  <c r="T135" i="5"/>
  <c r="T137" i="5"/>
  <c r="U115" i="5"/>
  <c r="U110" i="5"/>
  <c r="U108" i="5"/>
  <c r="T109" i="5"/>
  <c r="T112" i="5"/>
  <c r="T114" i="5"/>
  <c r="T116" i="5"/>
  <c r="T99" i="5"/>
  <c r="T97" i="5"/>
  <c r="U93" i="5"/>
  <c r="T91" i="5"/>
  <c r="T95" i="5"/>
  <c r="T90" i="5"/>
  <c r="T92" i="5"/>
  <c r="T94" i="5"/>
  <c r="T96" i="5"/>
  <c r="T98" i="5"/>
  <c r="T83" i="5"/>
  <c r="U81" i="5"/>
  <c r="T82" i="5"/>
  <c r="T79" i="5"/>
  <c r="T80" i="5"/>
  <c r="S78" i="5" l="1"/>
  <c r="U78" i="5" s="1"/>
  <c r="S77" i="5"/>
  <c r="T77" i="5" s="1"/>
  <c r="S76" i="5"/>
  <c r="T76" i="5" s="1"/>
  <c r="S73" i="5"/>
  <c r="T73" i="5" s="1"/>
  <c r="S72" i="5"/>
  <c r="T72" i="5" s="1"/>
  <c r="S71" i="5"/>
  <c r="U71" i="5" s="1"/>
  <c r="S70" i="5"/>
  <c r="T70" i="5" s="1"/>
  <c r="S69" i="5"/>
  <c r="U69" i="5" s="1"/>
  <c r="S65" i="5"/>
  <c r="U65" i="5" s="1"/>
  <c r="S63" i="5"/>
  <c r="U63" i="5" s="1"/>
  <c r="S62" i="5"/>
  <c r="T62" i="5" s="1"/>
  <c r="S61" i="5"/>
  <c r="T61" i="5" s="1"/>
  <c r="S60" i="5"/>
  <c r="U60" i="5" s="1"/>
  <c r="S59" i="5"/>
  <c r="U59" i="5" s="1"/>
  <c r="S58" i="5"/>
  <c r="T58" i="5" s="1"/>
  <c r="S57" i="5"/>
  <c r="T57" i="5" s="1"/>
  <c r="S56" i="5"/>
  <c r="U56" i="5" s="1"/>
  <c r="S54" i="5"/>
  <c r="T54" i="5" s="1"/>
  <c r="S53" i="5"/>
  <c r="U53" i="5" s="1"/>
  <c r="S52" i="5"/>
  <c r="T52" i="5" s="1"/>
  <c r="S51" i="5"/>
  <c r="U51" i="5" s="1"/>
  <c r="S50" i="5"/>
  <c r="T50" i="5" s="1"/>
  <c r="S49" i="5"/>
  <c r="U49" i="5" s="1"/>
  <c r="S48" i="5"/>
  <c r="U48" i="5" s="1"/>
  <c r="S47" i="5"/>
  <c r="U47" i="5" s="1"/>
  <c r="S46" i="5"/>
  <c r="T46" i="5" s="1"/>
  <c r="S45" i="5"/>
  <c r="T45" i="5" s="1"/>
  <c r="S44" i="5"/>
  <c r="T44" i="5" s="1"/>
  <c r="S43" i="5"/>
  <c r="U43" i="5" s="1"/>
  <c r="S39" i="5"/>
  <c r="U39" i="5" s="1"/>
  <c r="S38" i="5"/>
  <c r="U38" i="5" s="1"/>
  <c r="S37" i="5"/>
  <c r="T37" i="5" s="1"/>
  <c r="S36" i="5"/>
  <c r="U36" i="5" s="1"/>
  <c r="S35" i="5"/>
  <c r="T35" i="5" s="1"/>
  <c r="S34" i="5"/>
  <c r="U34" i="5" s="1"/>
  <c r="S33" i="5"/>
  <c r="T33" i="5" s="1"/>
  <c r="S32" i="5"/>
  <c r="U32" i="5" s="1"/>
  <c r="S31" i="5"/>
  <c r="U31" i="5" s="1"/>
  <c r="S30" i="5"/>
  <c r="U30" i="5" s="1"/>
  <c r="S29" i="5"/>
  <c r="T29" i="5" s="1"/>
  <c r="S28" i="5"/>
  <c r="T28" i="5" s="1"/>
  <c r="S26" i="5"/>
  <c r="T26" i="5" s="1"/>
  <c r="S25" i="5"/>
  <c r="U25" i="5" s="1"/>
  <c r="S24" i="5"/>
  <c r="U24" i="5" s="1"/>
  <c r="S23" i="5"/>
  <c r="U23" i="5" s="1"/>
  <c r="S22" i="5"/>
  <c r="U22" i="5" s="1"/>
  <c r="S21" i="5"/>
  <c r="T21" i="5" s="1"/>
  <c r="S20" i="5"/>
  <c r="U20" i="5" s="1"/>
  <c r="S19" i="5"/>
  <c r="S161" i="5" l="1"/>
  <c r="U19" i="5"/>
  <c r="U21" i="5"/>
  <c r="U61" i="5"/>
  <c r="U57" i="5"/>
  <c r="U28" i="5"/>
  <c r="U26" i="5"/>
  <c r="U73" i="5"/>
  <c r="U54" i="5"/>
  <c r="U45" i="5"/>
  <c r="U72" i="5"/>
  <c r="U76" i="5"/>
  <c r="U37" i="5"/>
  <c r="U33" i="5"/>
  <c r="T36" i="5"/>
  <c r="U50" i="5"/>
  <c r="T53" i="5"/>
  <c r="U70" i="5"/>
  <c r="U29" i="5"/>
  <c r="T32" i="5"/>
  <c r="U46" i="5"/>
  <c r="T49" i="5"/>
  <c r="U62" i="5"/>
  <c r="T69" i="5"/>
  <c r="U77" i="5"/>
  <c r="U58" i="5"/>
  <c r="T23" i="5"/>
  <c r="T31" i="5"/>
  <c r="T39" i="5"/>
  <c r="T65" i="5"/>
  <c r="U35" i="5"/>
  <c r="U44" i="5"/>
  <c r="U52" i="5"/>
  <c r="T78" i="5"/>
  <c r="T20" i="5"/>
  <c r="T25" i="5"/>
  <c r="T48" i="5"/>
  <c r="T56" i="5"/>
  <c r="T60" i="5"/>
  <c r="T22" i="5"/>
  <c r="T24" i="5"/>
  <c r="T30" i="5"/>
  <c r="T34" i="5"/>
  <c r="T38" i="5"/>
  <c r="T43" i="5"/>
  <c r="T47" i="5"/>
  <c r="T51" i="5"/>
  <c r="T59" i="5"/>
  <c r="T63" i="5"/>
  <c r="T71" i="5"/>
  <c r="T161" i="5" l="1"/>
  <c r="U161" i="5"/>
  <c r="T19" i="5"/>
</calcChain>
</file>

<file path=xl/sharedStrings.xml><?xml version="1.0" encoding="utf-8"?>
<sst xmlns="http://schemas.openxmlformats.org/spreadsheetml/2006/main" count="296" uniqueCount="268">
  <si>
    <t>A4:F27A9A4:G143A4:F28A4:G142</t>
  </si>
  <si>
    <t>TOTAL</t>
  </si>
  <si>
    <t>VALUE</t>
  </si>
  <si>
    <t>Please fill in</t>
  </si>
  <si>
    <t>Street</t>
  </si>
  <si>
    <t>Zip City</t>
  </si>
  <si>
    <t>Country</t>
  </si>
  <si>
    <t>Mail</t>
  </si>
  <si>
    <t>Name Buyer</t>
  </si>
  <si>
    <t>Company Name / Shop</t>
  </si>
  <si>
    <t>Style</t>
  </si>
  <si>
    <t>Article N°</t>
  </si>
  <si>
    <t>VAT</t>
  </si>
  <si>
    <t>Order Date</t>
  </si>
  <si>
    <t>Agency ›› AMTRAQ DISTRIBUTION</t>
  </si>
  <si>
    <t>BP</t>
  </si>
  <si>
    <t>EURO</t>
  </si>
  <si>
    <t>British Twill</t>
  </si>
  <si>
    <t>BT01</t>
  </si>
  <si>
    <t>BT08</t>
  </si>
  <si>
    <t>BT02</t>
  </si>
  <si>
    <t>BT18</t>
  </si>
  <si>
    <t>BT19</t>
  </si>
  <si>
    <t>BT28</t>
  </si>
  <si>
    <t>BT29</t>
  </si>
  <si>
    <t>BT30</t>
  </si>
  <si>
    <t>British Twill Duffle Holdall- Medium</t>
  </si>
  <si>
    <t>British Twill Duffle Holdall- Large</t>
  </si>
  <si>
    <t>British Twill Laptop Bag</t>
  </si>
  <si>
    <t>British Twill Traveller</t>
  </si>
  <si>
    <t>British Twill Wash Bag</t>
  </si>
  <si>
    <t>British Twill Cargo Holdall</t>
  </si>
  <si>
    <t>British Twill Zipped Backpack</t>
  </si>
  <si>
    <t>British Twill Mini Tube Bag</t>
  </si>
  <si>
    <t>Colour/ Size</t>
  </si>
  <si>
    <t>Navy</t>
  </si>
  <si>
    <t>Tan</t>
  </si>
  <si>
    <t>Olive</t>
  </si>
  <si>
    <t>Vintage Leather Belts</t>
  </si>
  <si>
    <t>VL09(BK/B)</t>
  </si>
  <si>
    <r>
      <t xml:space="preserve">Vintage Leather Rover Belt - Black/Brass  - 1 </t>
    </r>
    <r>
      <rPr>
        <sz val="8"/>
        <rFont val="Aptos Narrow"/>
        <family val="2"/>
      </rPr>
      <t xml:space="preserve">½" </t>
    </r>
    <r>
      <rPr>
        <sz val="8"/>
        <rFont val="Arial"/>
        <family val="2"/>
      </rPr>
      <t>wide</t>
    </r>
  </si>
  <si>
    <t>VL09(DB/B)</t>
  </si>
  <si>
    <t>Vintage Leather Rover Belt- Dark Brown/Brass- 1 ½" wide</t>
  </si>
  <si>
    <t>VL09(PO/B)</t>
  </si>
  <si>
    <t>Vintage Leather Rover Belt - Port/Brass - 1 ½" wide</t>
  </si>
  <si>
    <t>VL09(NA/B)</t>
  </si>
  <si>
    <t>Vintage Leather Rover Belt - Natural/BrasS- 1 ½" wide</t>
  </si>
  <si>
    <t>VL09(BK/S)</t>
  </si>
  <si>
    <t>Vintage Leather Rover Belt- Black /Silver- 1 ½" wide</t>
  </si>
  <si>
    <t>VL09(DB/S)</t>
  </si>
  <si>
    <t>Vintage Leather Rover Belt- Dark Brown /Silver- 1 ½" wide</t>
  </si>
  <si>
    <t>VL09(PO/S)</t>
  </si>
  <si>
    <t>Vintage Leather Rover Belt- Port /Silver- 1 ½" wide</t>
  </si>
  <si>
    <t>VL09(NA/S)</t>
  </si>
  <si>
    <t>Vintage Leather Rover Belt - Natural/Silver - 1 ½" wide</t>
  </si>
  <si>
    <t>VL19(DB)</t>
  </si>
  <si>
    <t xml:space="preserve">Vintage Leather Sam Browne Belt-  Dark Brown - 2" wide </t>
  </si>
  <si>
    <t>VL11(BLK)</t>
  </si>
  <si>
    <r>
      <t>Vintage Leather Hunter Belt-  Black - 1</t>
    </r>
    <r>
      <rPr>
        <sz val="8"/>
        <rFont val="Aptos Narrow"/>
        <family val="2"/>
      </rPr>
      <t>¾" wide</t>
    </r>
  </si>
  <si>
    <t>VL11(DB)</t>
  </si>
  <si>
    <t>Vintage Leather Hunter Belt - Dark Brown- 1¾" wide</t>
  </si>
  <si>
    <t>VL11(PO)</t>
  </si>
  <si>
    <t>Vintage Leather Hunter Belt - Port-  1¾" wide</t>
  </si>
  <si>
    <t xml:space="preserve">Vintage Leather </t>
  </si>
  <si>
    <t>Black</t>
  </si>
  <si>
    <t>Dark Brown</t>
  </si>
  <si>
    <t>VL02</t>
  </si>
  <si>
    <t>Vintage Leather Laptop Bag</t>
  </si>
  <si>
    <t>VL03</t>
  </si>
  <si>
    <t>Vintage Leather Rucksack - Drawstring</t>
  </si>
  <si>
    <t>VL24</t>
  </si>
  <si>
    <t>Vintage Leather Duffle Holdall - Medium</t>
  </si>
  <si>
    <t>VL16</t>
  </si>
  <si>
    <t>Vintage Leather Wash Bag</t>
  </si>
  <si>
    <t>VL17</t>
  </si>
  <si>
    <t>Vintage Leather Traveller Bag</t>
  </si>
  <si>
    <t>VL05</t>
  </si>
  <si>
    <t>Vintage Leather Glasses Case</t>
  </si>
  <si>
    <t>VL06</t>
  </si>
  <si>
    <t>Vintage Leather Passport Wallet</t>
  </si>
  <si>
    <t>VL08</t>
  </si>
  <si>
    <t>Vintage Leather Folding Wallet(Classic Style)</t>
  </si>
  <si>
    <t>VL04</t>
  </si>
  <si>
    <t>Vintage Leather Credit Card Holder</t>
  </si>
  <si>
    <t>VL22</t>
  </si>
  <si>
    <t>Vintage Leather Sacocht Shoulder Bag</t>
  </si>
  <si>
    <t>VL27</t>
  </si>
  <si>
    <t>Vintage Leather Tall Tote Bag</t>
  </si>
  <si>
    <t>VL28</t>
  </si>
  <si>
    <t>Vintage Leather Mini Box Bag</t>
  </si>
  <si>
    <t>VL29</t>
  </si>
  <si>
    <t>Vintage Leather Field Tote Bag</t>
  </si>
  <si>
    <t>Vintage Canvas</t>
  </si>
  <si>
    <t>Sand</t>
  </si>
  <si>
    <t>VC01</t>
  </si>
  <si>
    <t>Vintage Canvas Duffle Holdall - Medium</t>
  </si>
  <si>
    <t>VC08</t>
  </si>
  <si>
    <t>Vintage Canvas Duffle Holdall - Large</t>
  </si>
  <si>
    <t>VC02</t>
  </si>
  <si>
    <t>Vintage Canvas Laptop Bag</t>
  </si>
  <si>
    <t>VC10</t>
  </si>
  <si>
    <t>Vintage Canvas Rucksack - Drawstring</t>
  </si>
  <si>
    <t>VC12</t>
  </si>
  <si>
    <t>Vintage Canvas Tool Roll</t>
  </si>
  <si>
    <t>VC18</t>
  </si>
  <si>
    <t>Vintage Canvas Traveller Bag</t>
  </si>
  <si>
    <t>VC19</t>
  </si>
  <si>
    <t>Vintage Canvas Wash Bag</t>
  </si>
  <si>
    <t>VC24</t>
  </si>
  <si>
    <t>Vintage Canvas Sacocht Shoulder Bag</t>
  </si>
  <si>
    <t>VC25</t>
  </si>
  <si>
    <t xml:space="preserve"> Vintage Canvas Roll Top Backpack</t>
  </si>
  <si>
    <t>Waxed Camo</t>
  </si>
  <si>
    <t>CA01</t>
  </si>
  <si>
    <t>Waxed Camo Duffle Holdall - Medium</t>
  </si>
  <si>
    <t>CA08</t>
  </si>
  <si>
    <t>CA02</t>
  </si>
  <si>
    <t>Waxed Camo Laptop Bag</t>
  </si>
  <si>
    <t>CA10</t>
  </si>
  <si>
    <t>Waxed Camo Rucksack - Drawstring</t>
  </si>
  <si>
    <t>CA19</t>
  </si>
  <si>
    <t>Waxed Camo Washbag</t>
  </si>
  <si>
    <t>CA24</t>
  </si>
  <si>
    <t>Waxed Camo Sacocht Shoulder Bag</t>
  </si>
  <si>
    <t>Dalby Canvas</t>
  </si>
  <si>
    <t>Khaki</t>
  </si>
  <si>
    <t>Navy Blue</t>
  </si>
  <si>
    <t>FB1</t>
  </si>
  <si>
    <t>Dalby Canvas Small Trout Bag</t>
  </si>
  <si>
    <t>FB2</t>
  </si>
  <si>
    <t>Dalby Canvas Netted Carryall</t>
  </si>
  <si>
    <t>FB3</t>
  </si>
  <si>
    <t>Dalby Canvas Carryall Bag(FB3 Style) - Medium</t>
  </si>
  <si>
    <t xml:space="preserve">FB4 </t>
  </si>
  <si>
    <t>Dalby Canvas Carryall Bag(FB4 Style) - Large</t>
  </si>
  <si>
    <t>FB5</t>
  </si>
  <si>
    <t>Dalby Canvas Carryall Bag -XL (previously Compact)</t>
  </si>
  <si>
    <t>FB8</t>
  </si>
  <si>
    <t>Dalby Canvas Rucksack - Drawstring</t>
  </si>
  <si>
    <t>FB13</t>
  </si>
  <si>
    <t>Dalby Canvas Duffle Holdall</t>
  </si>
  <si>
    <t>FB17</t>
  </si>
  <si>
    <t>Dalby Canvas Sacocht Shoulder Bag</t>
  </si>
  <si>
    <t>Suede Bags</t>
  </si>
  <si>
    <t>Brown</t>
  </si>
  <si>
    <t>SU01</t>
  </si>
  <si>
    <t>Suede Duffle holdall - Medium</t>
  </si>
  <si>
    <t>SU02</t>
  </si>
  <si>
    <t>Suede Laptop Bag</t>
  </si>
  <si>
    <t>SU10</t>
  </si>
  <si>
    <t>Suede Rucksack</t>
  </si>
  <si>
    <t>SU17</t>
  </si>
  <si>
    <t>Suede Traveller Bag</t>
  </si>
  <si>
    <t>SU24</t>
  </si>
  <si>
    <t>Suede Sacocht Bag</t>
  </si>
  <si>
    <t>SU27</t>
  </si>
  <si>
    <t>Suede Tall Tote Bag</t>
  </si>
  <si>
    <t>SU29</t>
  </si>
  <si>
    <t>Suede Field Tote Bag</t>
  </si>
  <si>
    <t>SU12</t>
  </si>
  <si>
    <t>Suede Carryall (FB3 style) - Medium</t>
  </si>
  <si>
    <t>SU13</t>
  </si>
  <si>
    <t>Suede Carryall (FB4 style) - Large</t>
  </si>
  <si>
    <t>SU31</t>
  </si>
  <si>
    <t>Suede Small Trout Bag (FB1 style)</t>
  </si>
  <si>
    <r>
      <t xml:space="preserve">Malton Bridle Leather-          </t>
    </r>
    <r>
      <rPr>
        <b/>
        <i/>
        <sz val="8"/>
        <color rgb="FFFF6600"/>
        <rFont val="Arial"/>
        <family val="2"/>
      </rPr>
      <t>Made too order only</t>
    </r>
  </si>
  <si>
    <t>Dark Havana</t>
  </si>
  <si>
    <t>Green</t>
  </si>
  <si>
    <t>MB03</t>
  </si>
  <si>
    <t>Malton Bridle Leather Laptop Bag</t>
  </si>
  <si>
    <t>MB06</t>
  </si>
  <si>
    <t>Malton bridle Leather Holdall - Medium</t>
  </si>
  <si>
    <t>MB07</t>
  </si>
  <si>
    <t>Malton bridle Leather Holdall - Large</t>
  </si>
  <si>
    <t>MB17</t>
  </si>
  <si>
    <t>Malton Bridle Leather Glasses Case</t>
  </si>
  <si>
    <t>MB02</t>
  </si>
  <si>
    <t>Malton Bridle Leather Satchel</t>
  </si>
  <si>
    <t>MB31</t>
  </si>
  <si>
    <t>Malton Bridle Leather Small Trout Bag</t>
  </si>
  <si>
    <t>MB32</t>
  </si>
  <si>
    <t>Malton Bridle Leather Rucksack - Drawstring</t>
  </si>
  <si>
    <t>MB33</t>
  </si>
  <si>
    <t>Malton Bridle Leather Zipped Backpack</t>
  </si>
  <si>
    <t>Malton Bridle Leather Belt-          Made too order only</t>
  </si>
  <si>
    <t>MB08</t>
  </si>
  <si>
    <t>Malton Bridle Leather Westend Belt - Black - 1¼" wide</t>
  </si>
  <si>
    <t>Malton Bridle Leather Westend Belt  - Dark Havana - 1¼" wide</t>
  </si>
  <si>
    <t>Malton Bridle Leather Westend Belt - Navy Blue - 1¼" wide</t>
  </si>
  <si>
    <r>
      <t>Malton Bridle Leather Westend Belt - Racing Green - 1</t>
    </r>
    <r>
      <rPr>
        <sz val="8"/>
        <rFont val="Aptos Narrow"/>
        <family val="2"/>
      </rPr>
      <t>¼</t>
    </r>
    <r>
      <rPr>
        <sz val="8"/>
        <rFont val="Arial"/>
        <family val="2"/>
      </rPr>
      <t>" wide</t>
    </r>
  </si>
  <si>
    <t>MB09</t>
  </si>
  <si>
    <r>
      <t>Malton Bridle Leather Westend Belt - Black - 1</t>
    </r>
    <r>
      <rPr>
        <sz val="8"/>
        <rFont val="Aptos Narrow"/>
        <family val="2"/>
      </rPr>
      <t>½</t>
    </r>
    <r>
      <rPr>
        <sz val="8"/>
        <rFont val="Arial"/>
        <family val="2"/>
      </rPr>
      <t>" wide</t>
    </r>
  </si>
  <si>
    <r>
      <t>Malton Bridle Leather Westend Belt    Dark Havana - 1</t>
    </r>
    <r>
      <rPr>
        <sz val="8"/>
        <rFont val="Aptos Narrow"/>
        <family val="2"/>
      </rPr>
      <t>½</t>
    </r>
    <r>
      <rPr>
        <sz val="8"/>
        <rFont val="Arial"/>
        <family val="2"/>
      </rPr>
      <t>" wide</t>
    </r>
  </si>
  <si>
    <r>
      <t>Malton Bridle Leather Westend Belt - Navy Blue - 1</t>
    </r>
    <r>
      <rPr>
        <sz val="8"/>
        <rFont val="Aptos Narrow"/>
        <family val="2"/>
      </rPr>
      <t>½</t>
    </r>
    <r>
      <rPr>
        <sz val="8"/>
        <rFont val="Arial"/>
        <family val="2"/>
      </rPr>
      <t>" wide</t>
    </r>
  </si>
  <si>
    <r>
      <t>Malton Bridle Leather Westend Belt -Racing green - 1</t>
    </r>
    <r>
      <rPr>
        <sz val="8"/>
        <rFont val="Aptos Narrow"/>
        <family val="2"/>
      </rPr>
      <t>½</t>
    </r>
    <r>
      <rPr>
        <sz val="8"/>
        <rFont val="Arial"/>
        <family val="2"/>
      </rPr>
      <t>" wide</t>
    </r>
  </si>
  <si>
    <t>MB14</t>
  </si>
  <si>
    <r>
      <t>Malton Bridle Leather Hunter Belt - Black - 1</t>
    </r>
    <r>
      <rPr>
        <sz val="8"/>
        <rFont val="Aptos Narrow"/>
        <family val="2"/>
      </rPr>
      <t>¾" wide</t>
    </r>
  </si>
  <si>
    <t xml:space="preserve">Malton Bridle Leather Hunter Belt - Dark Havana - 1¾" wide  </t>
  </si>
  <si>
    <t>Malton Bridle Leather Hunter Belt - Navy blue - 1¾" wide</t>
  </si>
  <si>
    <t>Malton Bridle Leather Hunter Belt - Racing green - 1¾" wide</t>
  </si>
  <si>
    <t>MB29</t>
  </si>
  <si>
    <t>Malton Bridle Narrow Belt - Full roller - Black - 1" wide</t>
  </si>
  <si>
    <t>Malton Bridle Narrow Belt -Full roller  Navy Blue  -1" wide</t>
  </si>
  <si>
    <t>Malton Bridle Narrow Belt - Full roller -Racing green -1" wide</t>
  </si>
  <si>
    <t>MB30</t>
  </si>
  <si>
    <t xml:space="preserve">Malton Bridle Leather Firemen's Quick Rel Belt - Black             </t>
  </si>
  <si>
    <t xml:space="preserve">Malton Bridle Leather Firemen's Quick Rel Belt -Dark Havana </t>
  </si>
  <si>
    <t xml:space="preserve">Malton Bridle Leather Firemen's Quick Rel Belt -Navy blue       </t>
  </si>
  <si>
    <t xml:space="preserve">Malton Bridle Leather Firemen's Quick RelBelt -Racing Green </t>
  </si>
  <si>
    <t>Camo</t>
  </si>
  <si>
    <t>Wholesale-£</t>
  </si>
  <si>
    <t>Retail-£</t>
  </si>
  <si>
    <t>Wholesale-E</t>
  </si>
  <si>
    <t>Retail-E</t>
  </si>
  <si>
    <t xml:space="preserve"> CROOTS Wholesale Ordersheet </t>
  </si>
  <si>
    <t>VL01</t>
  </si>
  <si>
    <t>Vintage Leather Holdall- Medium (New)</t>
  </si>
  <si>
    <t>Light Waxed</t>
  </si>
  <si>
    <t>Sandstone</t>
  </si>
  <si>
    <t>Dress Belts         Made too order only</t>
  </si>
  <si>
    <t>Horween CMXL-      Made too order only</t>
  </si>
  <si>
    <t>CXL01</t>
  </si>
  <si>
    <t>Hoween CMXL Field Tote</t>
  </si>
  <si>
    <t>Calf Leather Dress Belt- Black/Silver- 30mm wide</t>
  </si>
  <si>
    <t>LDB01(BK)</t>
  </si>
  <si>
    <t>LDB01(BN)</t>
  </si>
  <si>
    <t>Calf Leather Dress Belt- Brown/Silver- 30mm wide</t>
  </si>
  <si>
    <t>LDB03(BN)</t>
  </si>
  <si>
    <t>LDB03(BK)</t>
  </si>
  <si>
    <t>Bridle Leather Dress Belt- Brown/Silver- 30mm wide</t>
  </si>
  <si>
    <t>LW01</t>
  </si>
  <si>
    <t>LW02</t>
  </si>
  <si>
    <t>LW03</t>
  </si>
  <si>
    <t>LW04</t>
  </si>
  <si>
    <t>LW05</t>
  </si>
  <si>
    <t>LW06</t>
  </si>
  <si>
    <t>Light Waxed Laptop Bag</t>
  </si>
  <si>
    <t>Light Waxed Small Trout Bag</t>
  </si>
  <si>
    <t>Light Waxed Flat Tote</t>
  </si>
  <si>
    <t>Light Waxed Rucksack</t>
  </si>
  <si>
    <t>Light Waxed Suit Carrier</t>
  </si>
  <si>
    <t>Light Waxed Washbag</t>
  </si>
  <si>
    <t>Dk Brn</t>
  </si>
  <si>
    <t>MB20</t>
  </si>
  <si>
    <t>Malton Bridle Passport Wallet</t>
  </si>
  <si>
    <t>MB34</t>
  </si>
  <si>
    <t>MB36</t>
  </si>
  <si>
    <t>Malton Bridle Leather Traveller Bag</t>
  </si>
  <si>
    <t>Malton Bridle Leather Tall Tote</t>
  </si>
  <si>
    <t>VC32</t>
  </si>
  <si>
    <t xml:space="preserve"> Vintage Canvas Tote Backpack</t>
  </si>
  <si>
    <t>VC33</t>
  </si>
  <si>
    <t xml:space="preserve"> Vintage Canvas Field Tote</t>
  </si>
  <si>
    <t>VC34</t>
  </si>
  <si>
    <t xml:space="preserve"> Vintage Canvas Tall Tote</t>
  </si>
  <si>
    <t>FB21</t>
  </si>
  <si>
    <t>Dalby Canvas Tall Tote</t>
  </si>
  <si>
    <t>FB22</t>
  </si>
  <si>
    <t>Dalby Canvas Wide Tote</t>
  </si>
  <si>
    <t>FB24</t>
  </si>
  <si>
    <t>Dalby Canvas Field Tote</t>
  </si>
  <si>
    <t>FB25</t>
  </si>
  <si>
    <t>Dalby Canvas Slim Sacocht</t>
  </si>
  <si>
    <t>FB26</t>
  </si>
  <si>
    <t>Dalby Canvas Tote Backpack</t>
  </si>
  <si>
    <t>LDB03(RG)</t>
  </si>
  <si>
    <t>Bridle Leather Dress Belt- Green/Silver- 30mm wide</t>
  </si>
  <si>
    <t>Bridle Leather Dress Belt- Black/Silver- 30mm 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</si>
</sst>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£-809]#,##0.00;[Red][$£-809]#,##0.00"/>
    <numFmt numFmtId="165" formatCode="[$£-809]#,##0.00"/>
    <numFmt numFmtId="166" formatCode="[$€-2]\ #,##0.00"/>
    <numFmt numFmtId="167" formatCode="[$€-2]\ #,##0.00;[Red][$€-2]\ #,##0.00"/>
  </numFmts>
  <fonts count="26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indexed="53"/>
      <name val="Arial"/>
      <family val="2"/>
    </font>
    <font>
      <b/>
      <sz val="10"/>
      <color indexed="8"/>
      <name val="Calibri"/>
      <family val="2"/>
    </font>
    <font>
      <b/>
      <sz val="9"/>
      <color rgb="FF000000"/>
      <name val="Calibri"/>
      <family val="2"/>
    </font>
    <font>
      <b/>
      <sz val="16"/>
      <name val="Calibri"/>
      <family val="2"/>
      <scheme val="minor"/>
    </font>
    <font>
      <sz val="8"/>
      <color theme="0"/>
      <name val="Verdana"/>
      <family val="2"/>
    </font>
    <font>
      <b/>
      <sz val="10"/>
      <color theme="0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6"/>
      <color theme="6" tint="0.79998168889431442"/>
      <name val="Calibri"/>
      <family val="2"/>
    </font>
    <font>
      <b/>
      <sz val="8"/>
      <color theme="6" tint="0.79998168889431442"/>
      <name val="Arial"/>
      <family val="2"/>
    </font>
    <font>
      <b/>
      <sz val="10"/>
      <color theme="6" tint="0.79998168889431442"/>
      <name val="Calibri"/>
      <family val="2"/>
    </font>
    <font>
      <sz val="10"/>
      <color theme="6" tint="0.79998168889431442"/>
      <name val="Verdana"/>
      <family val="2"/>
    </font>
    <font>
      <b/>
      <sz val="10"/>
      <color theme="6" tint="0.79998168889431442"/>
      <name val="Verdana"/>
      <family val="2"/>
    </font>
    <font>
      <b/>
      <sz val="10"/>
      <color theme="6" tint="-0.249977111117893"/>
      <name val="Verdan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10"/>
      <name val="Verdana"/>
      <family val="2"/>
    </font>
    <font>
      <sz val="8"/>
      <color rgb="FF000000"/>
      <name val="Tahoma"/>
      <family val="2"/>
    </font>
    <font>
      <sz val="8"/>
      <name val="Aptos Narrow"/>
      <family val="2"/>
    </font>
    <font>
      <b/>
      <i/>
      <sz val="8"/>
      <color rgb="FFFF66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399945066682943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 applyAlignment="1">
      <alignment horizontal="left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5" fontId="7" fillId="4" borderId="0" xfId="0" applyNumberFormat="1" applyFont="1" applyFill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/>
    </xf>
    <xf numFmtId="0" fontId="15" fillId="2" borderId="6" xfId="0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1" fillId="6" borderId="5" xfId="0" applyFont="1" applyFill="1" applyBorder="1" applyAlignment="1">
      <alignment horizontal="center" vertical="center"/>
    </xf>
    <xf numFmtId="1" fontId="11" fillId="6" borderId="8" xfId="0" applyNumberFormat="1" applyFont="1" applyFill="1" applyBorder="1" applyAlignment="1">
      <alignment horizontal="center" vertical="center"/>
    </xf>
    <xf numFmtId="1" fontId="11" fillId="6" borderId="9" xfId="0" applyNumberFormat="1" applyFont="1" applyFill="1" applyBorder="1" applyAlignment="1">
      <alignment horizontal="center" vertical="center"/>
    </xf>
    <xf numFmtId="1" fontId="11" fillId="6" borderId="10" xfId="0" applyNumberFormat="1" applyFont="1" applyFill="1" applyBorder="1" applyAlignment="1">
      <alignment horizontal="center" vertical="center"/>
    </xf>
    <xf numFmtId="1" fontId="10" fillId="6" borderId="2" xfId="0" applyNumberFormat="1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2" xfId="0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0" fillId="8" borderId="0" xfId="0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14" fillId="2" borderId="1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0" borderId="0" xfId="0" applyAlignment="1">
      <alignment horizontal="left"/>
    </xf>
    <xf numFmtId="0" fontId="3" fillId="6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" fontId="11" fillId="6" borderId="11" xfId="0" applyNumberFormat="1" applyFont="1" applyFill="1" applyBorder="1" applyAlignment="1">
      <alignment horizontal="center" vertical="center"/>
    </xf>
    <xf numFmtId="1" fontId="20" fillId="0" borderId="2" xfId="0" applyNumberFormat="1" applyFont="1" applyBorder="1" applyAlignment="1">
      <alignment horizontal="center" vertical="center"/>
    </xf>
    <xf numFmtId="1" fontId="20" fillId="0" borderId="5" xfId="0" applyNumberFormat="1" applyFont="1" applyBorder="1" applyAlignment="1">
      <alignment horizontal="center" vertical="center"/>
    </xf>
    <xf numFmtId="1" fontId="19" fillId="5" borderId="2" xfId="0" applyNumberFormat="1" applyFont="1" applyFill="1" applyBorder="1" applyAlignment="1">
      <alignment horizontal="center" vertical="center"/>
    </xf>
    <xf numFmtId="1" fontId="22" fillId="0" borderId="2" xfId="0" applyNumberFormat="1" applyFont="1" applyBorder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6" borderId="2" xfId="0" applyNumberFormat="1" applyFont="1" applyFill="1" applyBorder="1" applyAlignment="1">
      <alignment horizontal="center" vertical="center"/>
    </xf>
    <xf numFmtId="165" fontId="21" fillId="0" borderId="2" xfId="0" applyNumberFormat="1" applyFont="1" applyBorder="1" applyAlignment="1">
      <alignment vertical="center"/>
    </xf>
    <xf numFmtId="165" fontId="22" fillId="0" borderId="2" xfId="0" applyNumberFormat="1" applyFont="1" applyBorder="1" applyAlignment="1">
      <alignment horizontal="right" vertical="center"/>
    </xf>
    <xf numFmtId="0" fontId="17" fillId="3" borderId="0" xfId="0" applyFont="1" applyFill="1" applyAlignment="1">
      <alignment horizontal="center" vertical="center"/>
    </xf>
    <xf numFmtId="166" fontId="21" fillId="0" borderId="2" xfId="0" applyNumberFormat="1" applyFont="1" applyBorder="1" applyAlignment="1">
      <alignment vertical="center"/>
    </xf>
    <xf numFmtId="166" fontId="22" fillId="0" borderId="2" xfId="0" applyNumberFormat="1" applyFont="1" applyBorder="1" applyAlignment="1">
      <alignment horizontal="right" vertical="center"/>
    </xf>
    <xf numFmtId="167" fontId="4" fillId="6" borderId="2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5" fillId="6" borderId="3" xfId="0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left"/>
    </xf>
    <xf numFmtId="0" fontId="12" fillId="6" borderId="2" xfId="0" applyFont="1" applyFill="1" applyBorder="1" applyAlignment="1" applyProtection="1">
      <alignment horizontal="center" vertical="center"/>
      <protection locked="0"/>
    </xf>
    <xf numFmtId="0" fontId="12" fillId="6" borderId="7" xfId="0" applyFont="1" applyFill="1" applyBorder="1" applyAlignment="1" applyProtection="1">
      <alignment horizontal="center" vertical="center"/>
      <protection locked="0"/>
    </xf>
    <xf numFmtId="17" fontId="8" fillId="6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500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61"/>
  <sheetViews>
    <sheetView tabSelected="1" topLeftCell="A127" zoomScale="140" zoomScaleNormal="140" workbookViewId="0">
      <selection activeCell="G147" sqref="G147"/>
    </sheetView>
  </sheetViews>
  <sheetFormatPr defaultColWidth="11" defaultRowHeight="15.95" customHeight="1" x14ac:dyDescent="0.2"/>
  <cols>
    <col min="1" max="1" width="8.625" style="33" customWidth="1"/>
    <col min="2" max="2" width="35.375" style="33" customWidth="1"/>
    <col min="3" max="3" width="9" style="3" customWidth="1"/>
    <col min="4" max="4" width="8.875" style="3" customWidth="1"/>
    <col min="5" max="5" width="9.875" style="3" customWidth="1"/>
    <col min="6" max="6" width="8" style="3" customWidth="1"/>
    <col min="7" max="7" width="8.5" style="1" customWidth="1"/>
    <col min="8" max="8" width="9.125" customWidth="1"/>
    <col min="9" max="9" width="7.875" customWidth="1"/>
    <col min="10" max="13" width="4.875" customWidth="1"/>
    <col min="14" max="14" width="5.125" customWidth="1"/>
    <col min="15" max="18" width="4.875" customWidth="1"/>
    <col min="19" max="19" width="8" customWidth="1"/>
    <col min="20" max="21" width="10.875" customWidth="1"/>
    <col min="22" max="22" width="5.875" customWidth="1"/>
    <col min="23" max="23" width="10.625" style="3" customWidth="1"/>
    <col min="24" max="24" width="10.875" style="3"/>
    <col min="25" max="25" width="4.875" customWidth="1"/>
    <col min="26" max="26" width="8" customWidth="1"/>
  </cols>
  <sheetData>
    <row r="1" spans="1:24" ht="15.95" customHeight="1" x14ac:dyDescent="0.2">
      <c r="W1"/>
      <c r="X1"/>
    </row>
    <row r="2" spans="1:24" ht="15.95" customHeight="1" x14ac:dyDescent="0.2">
      <c r="W2"/>
      <c r="X2"/>
    </row>
    <row r="3" spans="1:24" ht="15.95" customHeight="1" x14ac:dyDescent="0.2">
      <c r="W3"/>
      <c r="X3"/>
    </row>
    <row r="4" spans="1:24" ht="15.95" customHeight="1" x14ac:dyDescent="0.2">
      <c r="A4" s="26" t="s">
        <v>0</v>
      </c>
      <c r="B4" s="26"/>
      <c r="C4" s="2"/>
      <c r="D4" s="2"/>
      <c r="E4"/>
      <c r="F4"/>
      <c r="G4"/>
      <c r="W4"/>
      <c r="X4"/>
    </row>
    <row r="5" spans="1:24" ht="15.95" customHeight="1" x14ac:dyDescent="0.35">
      <c r="A5" s="56">
        <v>44561</v>
      </c>
      <c r="B5" s="7" t="s">
        <v>214</v>
      </c>
      <c r="C5" s="2"/>
      <c r="D5" s="2"/>
      <c r="E5"/>
      <c r="F5"/>
      <c r="G5"/>
      <c r="W5"/>
      <c r="X5"/>
    </row>
    <row r="6" spans="1:24" ht="15.95" customHeight="1" x14ac:dyDescent="0.2">
      <c r="A6" s="26"/>
      <c r="B6" s="26"/>
      <c r="C6" s="2"/>
      <c r="D6" s="2"/>
      <c r="E6"/>
      <c r="F6"/>
      <c r="G6"/>
      <c r="W6"/>
      <c r="X6"/>
    </row>
    <row r="7" spans="1:24" ht="20.100000000000001" customHeight="1" x14ac:dyDescent="0.2">
      <c r="A7" s="27"/>
      <c r="B7" s="25" t="s">
        <v>3</v>
      </c>
      <c r="C7" s="5"/>
      <c r="D7" s="5"/>
      <c r="E7"/>
      <c r="F7"/>
      <c r="G7"/>
      <c r="W7"/>
      <c r="X7"/>
    </row>
    <row r="8" spans="1:24" ht="20.100000000000001" customHeight="1" x14ac:dyDescent="0.2">
      <c r="A8" s="28"/>
      <c r="B8" s="4" t="s">
        <v>9</v>
      </c>
      <c r="C8" s="5"/>
      <c r="D8" s="5"/>
      <c r="E8"/>
      <c r="F8"/>
      <c r="G8"/>
      <c r="W8"/>
      <c r="X8"/>
    </row>
    <row r="9" spans="1:24" ht="20.100000000000001" customHeight="1" x14ac:dyDescent="0.2">
      <c r="A9" s="28"/>
      <c r="B9" s="4" t="s">
        <v>8</v>
      </c>
      <c r="C9" s="6"/>
      <c r="D9" s="6"/>
      <c r="E9"/>
      <c r="F9"/>
      <c r="G9"/>
      <c r="W9"/>
      <c r="X9"/>
    </row>
    <row r="10" spans="1:24" ht="20.100000000000001" customHeight="1" x14ac:dyDescent="0.2">
      <c r="A10" s="28"/>
      <c r="B10" s="4" t="s">
        <v>4</v>
      </c>
      <c r="C10" s="6"/>
      <c r="D10" s="6"/>
      <c r="E10"/>
      <c r="F10"/>
      <c r="G10"/>
      <c r="W10"/>
      <c r="X10"/>
    </row>
    <row r="11" spans="1:24" ht="20.100000000000001" customHeight="1" x14ac:dyDescent="0.2">
      <c r="A11" s="28"/>
      <c r="B11" s="4" t="s">
        <v>5</v>
      </c>
      <c r="C11" s="6"/>
      <c r="D11" s="6"/>
      <c r="E11"/>
      <c r="F11"/>
      <c r="G11"/>
      <c r="W11"/>
      <c r="X11"/>
    </row>
    <row r="12" spans="1:24" ht="20.100000000000001" customHeight="1" x14ac:dyDescent="0.2">
      <c r="A12" s="28"/>
      <c r="B12" s="4" t="s">
        <v>6</v>
      </c>
      <c r="C12" s="6"/>
      <c r="D12" s="6"/>
      <c r="E12"/>
      <c r="F12"/>
      <c r="G12"/>
      <c r="W12"/>
      <c r="X12"/>
    </row>
    <row r="13" spans="1:24" ht="20.100000000000001" customHeight="1" x14ac:dyDescent="0.2">
      <c r="A13" s="28"/>
      <c r="B13" s="4" t="s">
        <v>12</v>
      </c>
      <c r="C13" s="5"/>
      <c r="D13" s="5"/>
      <c r="E13"/>
      <c r="F13"/>
      <c r="G13"/>
      <c r="W13"/>
      <c r="X13"/>
    </row>
    <row r="14" spans="1:24" ht="20.100000000000001" customHeight="1" x14ac:dyDescent="0.2">
      <c r="A14" s="28"/>
      <c r="B14" s="4" t="s">
        <v>7</v>
      </c>
      <c r="C14" s="6"/>
      <c r="D14" s="6"/>
      <c r="E14"/>
      <c r="F14"/>
      <c r="G14"/>
      <c r="W14"/>
      <c r="X14"/>
    </row>
    <row r="15" spans="1:24" ht="20.100000000000001" customHeight="1" x14ac:dyDescent="0.2">
      <c r="A15" s="28"/>
      <c r="B15" s="4" t="s">
        <v>13</v>
      </c>
      <c r="C15" s="5"/>
      <c r="D15" s="5"/>
      <c r="E15"/>
      <c r="F15"/>
      <c r="G15"/>
      <c r="W15"/>
      <c r="X15"/>
    </row>
    <row r="16" spans="1:24" ht="20.100000000000001" customHeight="1" thickBot="1" x14ac:dyDescent="0.25">
      <c r="A16" s="28"/>
      <c r="B16" s="4" t="s">
        <v>14</v>
      </c>
      <c r="C16" s="5"/>
      <c r="D16" s="5"/>
      <c r="E16"/>
      <c r="F16"/>
      <c r="G16"/>
      <c r="W16"/>
      <c r="X16"/>
    </row>
    <row r="17" spans="1:24" ht="15.95" customHeight="1" x14ac:dyDescent="0.2">
      <c r="A17" s="29" t="s">
        <v>11</v>
      </c>
      <c r="B17" s="29" t="s">
        <v>10</v>
      </c>
      <c r="C17" s="8" t="s">
        <v>210</v>
      </c>
      <c r="D17" s="8" t="s">
        <v>211</v>
      </c>
      <c r="E17" s="8" t="s">
        <v>212</v>
      </c>
      <c r="F17" s="8" t="s">
        <v>213</v>
      </c>
      <c r="G17" s="8" t="s">
        <v>34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0" t="s">
        <v>1</v>
      </c>
      <c r="T17" s="46" t="s">
        <v>2</v>
      </c>
      <c r="U17" s="46" t="s">
        <v>2</v>
      </c>
      <c r="W17"/>
      <c r="X17"/>
    </row>
    <row r="18" spans="1:24" ht="15.75" customHeight="1" x14ac:dyDescent="0.2">
      <c r="A18" s="51" t="s">
        <v>17</v>
      </c>
      <c r="B18" s="34"/>
      <c r="C18" s="16"/>
      <c r="D18" s="16"/>
      <c r="E18" s="16"/>
      <c r="F18" s="11"/>
      <c r="G18" s="12" t="s">
        <v>35</v>
      </c>
      <c r="H18" s="13" t="s">
        <v>36</v>
      </c>
      <c r="I18" s="13" t="s">
        <v>37</v>
      </c>
      <c r="J18" s="13"/>
      <c r="K18" s="13"/>
      <c r="L18" s="13"/>
      <c r="M18" s="13"/>
      <c r="N18" s="13"/>
      <c r="O18" s="13"/>
      <c r="P18" s="13"/>
      <c r="Q18" s="36"/>
      <c r="R18" s="14"/>
      <c r="S18" s="15"/>
      <c r="T18" s="11" t="s">
        <v>15</v>
      </c>
      <c r="U18" s="11" t="s">
        <v>16</v>
      </c>
      <c r="W18"/>
      <c r="X18"/>
    </row>
    <row r="19" spans="1:24" ht="15.95" customHeight="1" x14ac:dyDescent="0.2">
      <c r="A19" s="52" t="s">
        <v>18</v>
      </c>
      <c r="B19" s="53" t="s">
        <v>26</v>
      </c>
      <c r="C19" s="42">
        <v>222</v>
      </c>
      <c r="D19" s="43">
        <v>559</v>
      </c>
      <c r="E19" s="50">
        <v>267</v>
      </c>
      <c r="F19" s="49">
        <v>669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8"/>
      <c r="R19" s="38"/>
      <c r="S19" s="39">
        <f t="shared" ref="S19:S26" si="0">SUM(G19:R19)</f>
        <v>0</v>
      </c>
      <c r="T19" s="44">
        <f t="shared" ref="T19:T26" si="1">S19*C19</f>
        <v>0</v>
      </c>
      <c r="U19" s="47">
        <f t="shared" ref="U19:U26" si="2">E19*S19</f>
        <v>0</v>
      </c>
      <c r="W19"/>
      <c r="X19"/>
    </row>
    <row r="20" spans="1:24" ht="15.95" customHeight="1" x14ac:dyDescent="0.2">
      <c r="A20" s="31" t="s">
        <v>19</v>
      </c>
      <c r="B20" s="53" t="s">
        <v>27</v>
      </c>
      <c r="C20" s="42">
        <v>268</v>
      </c>
      <c r="D20" s="43">
        <v>669</v>
      </c>
      <c r="E20" s="50">
        <v>320</v>
      </c>
      <c r="F20" s="49">
        <v>799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8"/>
      <c r="R20" s="38"/>
      <c r="S20" s="39">
        <f t="shared" si="0"/>
        <v>0</v>
      </c>
      <c r="T20" s="44">
        <f t="shared" si="1"/>
        <v>0</v>
      </c>
      <c r="U20" s="47">
        <f t="shared" si="2"/>
        <v>0</v>
      </c>
      <c r="W20"/>
      <c r="X20"/>
    </row>
    <row r="21" spans="1:24" ht="15.95" customHeight="1" x14ac:dyDescent="0.2">
      <c r="A21" s="31" t="s">
        <v>20</v>
      </c>
      <c r="B21" s="53" t="s">
        <v>28</v>
      </c>
      <c r="C21" s="42">
        <v>200</v>
      </c>
      <c r="D21" s="43">
        <v>499</v>
      </c>
      <c r="E21" s="50">
        <v>240</v>
      </c>
      <c r="F21" s="49">
        <v>599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8"/>
      <c r="R21" s="38"/>
      <c r="S21" s="39">
        <f t="shared" si="0"/>
        <v>0</v>
      </c>
      <c r="T21" s="44">
        <f t="shared" si="1"/>
        <v>0</v>
      </c>
      <c r="U21" s="47">
        <f t="shared" si="2"/>
        <v>0</v>
      </c>
      <c r="W21"/>
      <c r="X21"/>
    </row>
    <row r="22" spans="1:24" ht="15.95" customHeight="1" x14ac:dyDescent="0.2">
      <c r="A22" s="31" t="s">
        <v>21</v>
      </c>
      <c r="B22" s="35" t="s">
        <v>29</v>
      </c>
      <c r="C22" s="42">
        <v>222</v>
      </c>
      <c r="D22" s="43">
        <v>549</v>
      </c>
      <c r="E22" s="50">
        <v>267</v>
      </c>
      <c r="F22" s="49">
        <v>669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8"/>
      <c r="R22" s="38"/>
      <c r="S22" s="39">
        <f t="shared" si="0"/>
        <v>0</v>
      </c>
      <c r="T22" s="44">
        <f t="shared" si="1"/>
        <v>0</v>
      </c>
      <c r="U22" s="47">
        <f t="shared" si="2"/>
        <v>0</v>
      </c>
      <c r="W22"/>
      <c r="X22"/>
    </row>
    <row r="23" spans="1:24" ht="15.95" customHeight="1" x14ac:dyDescent="0.2">
      <c r="A23" s="31" t="s">
        <v>22</v>
      </c>
      <c r="B23" s="35" t="s">
        <v>30</v>
      </c>
      <c r="C23" s="42">
        <v>48</v>
      </c>
      <c r="D23" s="43">
        <v>119</v>
      </c>
      <c r="E23" s="50">
        <v>58</v>
      </c>
      <c r="F23" s="49">
        <v>144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8"/>
      <c r="R23" s="38"/>
      <c r="S23" s="39">
        <f t="shared" si="0"/>
        <v>0</v>
      </c>
      <c r="T23" s="44">
        <f t="shared" si="1"/>
        <v>0</v>
      </c>
      <c r="U23" s="47">
        <f t="shared" si="2"/>
        <v>0</v>
      </c>
      <c r="W23"/>
      <c r="X23"/>
    </row>
    <row r="24" spans="1:24" ht="15.95" customHeight="1" x14ac:dyDescent="0.2">
      <c r="A24" s="31" t="s">
        <v>23</v>
      </c>
      <c r="B24" s="35" t="s">
        <v>31</v>
      </c>
      <c r="C24" s="42">
        <v>262</v>
      </c>
      <c r="D24" s="43">
        <v>649</v>
      </c>
      <c r="E24" s="50">
        <v>314</v>
      </c>
      <c r="F24" s="49">
        <v>784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8"/>
      <c r="S24" s="39">
        <f t="shared" si="0"/>
        <v>0</v>
      </c>
      <c r="T24" s="44">
        <f t="shared" si="1"/>
        <v>0</v>
      </c>
      <c r="U24" s="47">
        <f t="shared" si="2"/>
        <v>0</v>
      </c>
      <c r="W24"/>
      <c r="X24"/>
    </row>
    <row r="25" spans="1:24" ht="15.95" customHeight="1" x14ac:dyDescent="0.2">
      <c r="A25" s="31" t="s">
        <v>24</v>
      </c>
      <c r="B25" s="35" t="s">
        <v>32</v>
      </c>
      <c r="C25" s="42">
        <v>200</v>
      </c>
      <c r="D25" s="43">
        <v>499</v>
      </c>
      <c r="E25" s="50">
        <v>240</v>
      </c>
      <c r="F25" s="49">
        <v>599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8"/>
      <c r="R25" s="38"/>
      <c r="S25" s="39">
        <f t="shared" si="0"/>
        <v>0</v>
      </c>
      <c r="T25" s="44">
        <f t="shared" si="1"/>
        <v>0</v>
      </c>
      <c r="U25" s="47">
        <f t="shared" si="2"/>
        <v>0</v>
      </c>
      <c r="W25"/>
      <c r="X25"/>
    </row>
    <row r="26" spans="1:24" ht="15.95" customHeight="1" x14ac:dyDescent="0.2">
      <c r="A26" s="31" t="s">
        <v>25</v>
      </c>
      <c r="B26" s="35" t="s">
        <v>33</v>
      </c>
      <c r="C26" s="42">
        <v>956</v>
      </c>
      <c r="D26" s="43">
        <v>239</v>
      </c>
      <c r="E26" s="50">
        <v>114</v>
      </c>
      <c r="F26" s="49">
        <v>284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8"/>
      <c r="R26" s="38"/>
      <c r="S26" s="39">
        <f t="shared" si="0"/>
        <v>0</v>
      </c>
      <c r="T26" s="44">
        <f t="shared" si="1"/>
        <v>0</v>
      </c>
      <c r="U26" s="47">
        <f t="shared" si="2"/>
        <v>0</v>
      </c>
      <c r="W26"/>
      <c r="X26"/>
    </row>
    <row r="27" spans="1:24" s="30" customFormat="1" ht="15.95" customHeight="1" x14ac:dyDescent="0.2">
      <c r="A27" s="30" t="s">
        <v>38</v>
      </c>
      <c r="G27" s="51">
        <v>26</v>
      </c>
      <c r="H27" s="51">
        <v>28</v>
      </c>
      <c r="I27" s="51">
        <v>30</v>
      </c>
      <c r="J27" s="51">
        <v>32</v>
      </c>
      <c r="K27" s="51">
        <v>34</v>
      </c>
      <c r="L27" s="51">
        <v>36</v>
      </c>
      <c r="M27" s="51">
        <v>38</v>
      </c>
      <c r="N27" s="30">
        <v>40</v>
      </c>
    </row>
    <row r="28" spans="1:24" ht="15.95" customHeight="1" x14ac:dyDescent="0.2">
      <c r="A28" s="31" t="s">
        <v>39</v>
      </c>
      <c r="B28" s="35" t="s">
        <v>40</v>
      </c>
      <c r="C28" s="42">
        <v>51</v>
      </c>
      <c r="D28" s="43">
        <v>129</v>
      </c>
      <c r="E28" s="50">
        <v>61</v>
      </c>
      <c r="F28" s="49">
        <v>154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8"/>
      <c r="R28" s="38"/>
      <c r="S28" s="39">
        <f t="shared" ref="S28:S39" si="3">SUM(G28:R28)</f>
        <v>0</v>
      </c>
      <c r="T28" s="44">
        <f t="shared" ref="T28:T39" si="4">S28*C28</f>
        <v>0</v>
      </c>
      <c r="U28" s="47">
        <f t="shared" ref="U28:U39" si="5">E28*S28</f>
        <v>0</v>
      </c>
      <c r="W28"/>
      <c r="X28"/>
    </row>
    <row r="29" spans="1:24" ht="15.95" customHeight="1" x14ac:dyDescent="0.2">
      <c r="A29" s="31" t="s">
        <v>41</v>
      </c>
      <c r="B29" s="35" t="s">
        <v>42</v>
      </c>
      <c r="C29" s="42">
        <v>51</v>
      </c>
      <c r="D29" s="43">
        <v>129</v>
      </c>
      <c r="E29" s="50">
        <v>61</v>
      </c>
      <c r="F29" s="49">
        <v>154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8"/>
      <c r="R29" s="38"/>
      <c r="S29" s="39">
        <f t="shared" si="3"/>
        <v>0</v>
      </c>
      <c r="T29" s="44">
        <f t="shared" si="4"/>
        <v>0</v>
      </c>
      <c r="U29" s="47">
        <f t="shared" si="5"/>
        <v>0</v>
      </c>
      <c r="W29"/>
      <c r="X29"/>
    </row>
    <row r="30" spans="1:24" ht="15.95" customHeight="1" x14ac:dyDescent="0.2">
      <c r="A30" s="31" t="s">
        <v>43</v>
      </c>
      <c r="B30" s="35" t="s">
        <v>44</v>
      </c>
      <c r="C30" s="42">
        <v>51</v>
      </c>
      <c r="D30" s="43">
        <v>129</v>
      </c>
      <c r="E30" s="50">
        <v>61</v>
      </c>
      <c r="F30" s="49">
        <v>154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8"/>
      <c r="R30" s="38"/>
      <c r="S30" s="39">
        <f t="shared" si="3"/>
        <v>0</v>
      </c>
      <c r="T30" s="44">
        <f t="shared" si="4"/>
        <v>0</v>
      </c>
      <c r="U30" s="47">
        <f t="shared" si="5"/>
        <v>0</v>
      </c>
      <c r="W30"/>
      <c r="X30"/>
    </row>
    <row r="31" spans="1:24" ht="15.95" customHeight="1" x14ac:dyDescent="0.2">
      <c r="A31" s="31" t="s">
        <v>45</v>
      </c>
      <c r="B31" s="35" t="s">
        <v>46</v>
      </c>
      <c r="C31" s="42">
        <v>51</v>
      </c>
      <c r="D31" s="43">
        <v>129</v>
      </c>
      <c r="E31" s="50">
        <v>61</v>
      </c>
      <c r="F31" s="49">
        <v>154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8"/>
      <c r="R31" s="38"/>
      <c r="S31" s="39">
        <f t="shared" si="3"/>
        <v>0</v>
      </c>
      <c r="T31" s="44">
        <f t="shared" si="4"/>
        <v>0</v>
      </c>
      <c r="U31" s="47">
        <f t="shared" si="5"/>
        <v>0</v>
      </c>
      <c r="W31"/>
      <c r="X31"/>
    </row>
    <row r="32" spans="1:24" ht="15.95" customHeight="1" x14ac:dyDescent="0.2">
      <c r="A32" s="31" t="s">
        <v>47</v>
      </c>
      <c r="B32" s="35" t="s">
        <v>48</v>
      </c>
      <c r="C32" s="42">
        <v>51</v>
      </c>
      <c r="D32" s="43">
        <v>129</v>
      </c>
      <c r="E32" s="50">
        <v>61</v>
      </c>
      <c r="F32" s="49">
        <v>154</v>
      </c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8"/>
      <c r="R32" s="38"/>
      <c r="S32" s="39">
        <f t="shared" si="3"/>
        <v>0</v>
      </c>
      <c r="T32" s="44">
        <f t="shared" si="4"/>
        <v>0</v>
      </c>
      <c r="U32" s="47">
        <f t="shared" si="5"/>
        <v>0</v>
      </c>
      <c r="W32"/>
      <c r="X32"/>
    </row>
    <row r="33" spans="1:24" ht="15.95" customHeight="1" x14ac:dyDescent="0.2">
      <c r="A33" s="31" t="s">
        <v>49</v>
      </c>
      <c r="B33" s="35" t="s">
        <v>50</v>
      </c>
      <c r="C33" s="42">
        <v>51</v>
      </c>
      <c r="D33" s="43">
        <v>129</v>
      </c>
      <c r="E33" s="50">
        <v>61</v>
      </c>
      <c r="F33" s="49">
        <v>154</v>
      </c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8"/>
      <c r="R33" s="38"/>
      <c r="S33" s="39">
        <f t="shared" si="3"/>
        <v>0</v>
      </c>
      <c r="T33" s="44">
        <f t="shared" si="4"/>
        <v>0</v>
      </c>
      <c r="U33" s="47">
        <f t="shared" si="5"/>
        <v>0</v>
      </c>
      <c r="W33"/>
      <c r="X33"/>
    </row>
    <row r="34" spans="1:24" ht="15.95" customHeight="1" x14ac:dyDescent="0.2">
      <c r="A34" s="31" t="s">
        <v>51</v>
      </c>
      <c r="B34" s="35" t="s">
        <v>52</v>
      </c>
      <c r="C34" s="42">
        <v>51</v>
      </c>
      <c r="D34" s="43">
        <v>129</v>
      </c>
      <c r="E34" s="50">
        <v>61</v>
      </c>
      <c r="F34" s="49">
        <v>154</v>
      </c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8"/>
      <c r="R34" s="38"/>
      <c r="S34" s="39">
        <f t="shared" si="3"/>
        <v>0</v>
      </c>
      <c r="T34" s="44">
        <f t="shared" si="4"/>
        <v>0</v>
      </c>
      <c r="U34" s="47">
        <f t="shared" si="5"/>
        <v>0</v>
      </c>
      <c r="W34"/>
      <c r="X34"/>
    </row>
    <row r="35" spans="1:24" ht="15.95" customHeight="1" x14ac:dyDescent="0.2">
      <c r="A35" s="31" t="s">
        <v>53</v>
      </c>
      <c r="B35" s="35" t="s">
        <v>54</v>
      </c>
      <c r="C35" s="42">
        <v>51</v>
      </c>
      <c r="D35" s="43">
        <v>129</v>
      </c>
      <c r="E35" s="50">
        <v>61</v>
      </c>
      <c r="F35" s="49">
        <v>154</v>
      </c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8"/>
      <c r="R35" s="38"/>
      <c r="S35" s="39">
        <f t="shared" si="3"/>
        <v>0</v>
      </c>
      <c r="T35" s="44">
        <f t="shared" si="4"/>
        <v>0</v>
      </c>
      <c r="U35" s="47">
        <f t="shared" si="5"/>
        <v>0</v>
      </c>
      <c r="W35"/>
      <c r="X35"/>
    </row>
    <row r="36" spans="1:24" ht="15.95" customHeight="1" x14ac:dyDescent="0.2">
      <c r="A36" s="31" t="s">
        <v>55</v>
      </c>
      <c r="B36" s="35" t="s">
        <v>56</v>
      </c>
      <c r="C36" s="42">
        <v>79</v>
      </c>
      <c r="D36" s="43">
        <v>189</v>
      </c>
      <c r="E36" s="50">
        <v>95</v>
      </c>
      <c r="F36" s="49">
        <v>239</v>
      </c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8"/>
      <c r="R36" s="38"/>
      <c r="S36" s="39">
        <f t="shared" si="3"/>
        <v>0</v>
      </c>
      <c r="T36" s="44">
        <f t="shared" si="4"/>
        <v>0</v>
      </c>
      <c r="U36" s="47">
        <f t="shared" si="5"/>
        <v>0</v>
      </c>
      <c r="W36"/>
      <c r="X36"/>
    </row>
    <row r="37" spans="1:24" ht="15.95" customHeight="1" x14ac:dyDescent="0.2">
      <c r="A37" s="31" t="s">
        <v>57</v>
      </c>
      <c r="B37" s="35" t="s">
        <v>58</v>
      </c>
      <c r="C37" s="42">
        <v>67</v>
      </c>
      <c r="D37" s="43">
        <v>159</v>
      </c>
      <c r="E37" s="50">
        <v>80</v>
      </c>
      <c r="F37" s="49">
        <v>199</v>
      </c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8"/>
      <c r="R37" s="38"/>
      <c r="S37" s="39">
        <f t="shared" si="3"/>
        <v>0</v>
      </c>
      <c r="T37" s="44">
        <f t="shared" si="4"/>
        <v>0</v>
      </c>
      <c r="U37" s="47">
        <f t="shared" si="5"/>
        <v>0</v>
      </c>
      <c r="W37"/>
      <c r="X37"/>
    </row>
    <row r="38" spans="1:24" ht="15.95" customHeight="1" x14ac:dyDescent="0.2">
      <c r="A38" s="31" t="s">
        <v>59</v>
      </c>
      <c r="B38" s="35" t="s">
        <v>60</v>
      </c>
      <c r="C38" s="42">
        <v>67</v>
      </c>
      <c r="D38" s="43">
        <v>159</v>
      </c>
      <c r="E38" s="50">
        <v>80</v>
      </c>
      <c r="F38" s="49">
        <v>199</v>
      </c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8"/>
      <c r="R38" s="38"/>
      <c r="S38" s="39">
        <f t="shared" si="3"/>
        <v>0</v>
      </c>
      <c r="T38" s="44">
        <f t="shared" si="4"/>
        <v>0</v>
      </c>
      <c r="U38" s="47">
        <f t="shared" si="5"/>
        <v>0</v>
      </c>
      <c r="W38"/>
      <c r="X38"/>
    </row>
    <row r="39" spans="1:24" ht="15.95" customHeight="1" x14ac:dyDescent="0.2">
      <c r="A39" s="31" t="s">
        <v>61</v>
      </c>
      <c r="B39" s="35" t="s">
        <v>62</v>
      </c>
      <c r="C39" s="42">
        <v>67</v>
      </c>
      <c r="D39" s="43">
        <v>159</v>
      </c>
      <c r="E39" s="50">
        <v>80</v>
      </c>
      <c r="F39" s="49">
        <v>199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8"/>
      <c r="R39" s="38"/>
      <c r="S39" s="39">
        <f t="shared" si="3"/>
        <v>0</v>
      </c>
      <c r="T39" s="44">
        <f t="shared" si="4"/>
        <v>0</v>
      </c>
      <c r="U39" s="47">
        <f t="shared" si="5"/>
        <v>0</v>
      </c>
      <c r="W39"/>
      <c r="X39"/>
    </row>
    <row r="40" spans="1:24" ht="15.95" customHeight="1" x14ac:dyDescent="0.2">
      <c r="A40" s="30" t="s">
        <v>63</v>
      </c>
      <c r="B40" s="34"/>
      <c r="C40" s="16"/>
      <c r="D40" s="16"/>
      <c r="E40" s="16"/>
      <c r="G40" s="54" t="s">
        <v>64</v>
      </c>
      <c r="H40" s="54" t="s">
        <v>65</v>
      </c>
      <c r="I40" s="54" t="s">
        <v>37</v>
      </c>
      <c r="J40" s="54"/>
      <c r="K40" s="55"/>
      <c r="L40" s="55"/>
      <c r="M40" s="17"/>
      <c r="N40" s="17"/>
      <c r="O40" s="17"/>
      <c r="P40" s="18"/>
      <c r="Q40" s="18"/>
      <c r="R40" s="19"/>
      <c r="S40" s="20"/>
      <c r="T40" s="20"/>
      <c r="W40"/>
      <c r="X40"/>
    </row>
    <row r="41" spans="1:24" ht="15.95" customHeight="1" x14ac:dyDescent="0.2">
      <c r="A41" s="31" t="s">
        <v>215</v>
      </c>
      <c r="B41" s="53" t="s">
        <v>216</v>
      </c>
      <c r="C41" s="42">
        <v>371</v>
      </c>
      <c r="D41" s="43">
        <v>929</v>
      </c>
      <c r="E41" s="49">
        <v>445</v>
      </c>
      <c r="F41" s="49">
        <v>1109</v>
      </c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8"/>
      <c r="R41" s="38"/>
      <c r="S41" s="39">
        <f t="shared" ref="S41" si="6">SUM(G41:R41)</f>
        <v>0</v>
      </c>
      <c r="T41" s="44">
        <f t="shared" ref="T41" si="7">S41*C41</f>
        <v>0</v>
      </c>
      <c r="U41" s="47">
        <f t="shared" ref="U41" si="8">E41*S41</f>
        <v>0</v>
      </c>
      <c r="W41"/>
      <c r="X41"/>
    </row>
    <row r="42" spans="1:24" ht="15.95" customHeight="1" x14ac:dyDescent="0.2">
      <c r="A42" s="31" t="s">
        <v>66</v>
      </c>
      <c r="B42" s="35" t="s">
        <v>67</v>
      </c>
      <c r="C42" s="42">
        <v>280</v>
      </c>
      <c r="D42" s="43">
        <v>699</v>
      </c>
      <c r="E42" s="50">
        <v>336</v>
      </c>
      <c r="F42" s="49">
        <v>839</v>
      </c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8"/>
      <c r="R42" s="38"/>
      <c r="S42" s="39">
        <f t="shared" ref="S42:S54" si="9">SUM(G42:R42)</f>
        <v>0</v>
      </c>
      <c r="T42" s="44">
        <f t="shared" ref="T42:T54" si="10">S42*C42</f>
        <v>0</v>
      </c>
      <c r="U42" s="47">
        <f t="shared" ref="U42:U54" si="11">E42*S42</f>
        <v>0</v>
      </c>
      <c r="W42"/>
      <c r="X42"/>
    </row>
    <row r="43" spans="1:24" ht="15.95" customHeight="1" x14ac:dyDescent="0.2">
      <c r="A43" s="31" t="s">
        <v>68</v>
      </c>
      <c r="B43" s="35" t="s">
        <v>69</v>
      </c>
      <c r="C43" s="42">
        <v>262</v>
      </c>
      <c r="D43" s="43">
        <v>649</v>
      </c>
      <c r="E43" s="50">
        <v>314</v>
      </c>
      <c r="F43" s="49">
        <v>789</v>
      </c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8"/>
      <c r="R43" s="38"/>
      <c r="S43" s="39">
        <f t="shared" si="9"/>
        <v>0</v>
      </c>
      <c r="T43" s="44">
        <f t="shared" si="10"/>
        <v>0</v>
      </c>
      <c r="U43" s="47">
        <f t="shared" si="11"/>
        <v>0</v>
      </c>
      <c r="W43"/>
      <c r="X43"/>
    </row>
    <row r="44" spans="1:24" ht="15.95" customHeight="1" x14ac:dyDescent="0.2">
      <c r="A44" s="31" t="s">
        <v>70</v>
      </c>
      <c r="B44" s="35" t="s">
        <v>71</v>
      </c>
      <c r="C44" s="42">
        <v>352</v>
      </c>
      <c r="D44" s="43">
        <v>879</v>
      </c>
      <c r="E44" s="50">
        <v>422</v>
      </c>
      <c r="F44" s="49">
        <v>1049</v>
      </c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8"/>
      <c r="R44" s="38"/>
      <c r="S44" s="39">
        <f t="shared" si="9"/>
        <v>0</v>
      </c>
      <c r="T44" s="44">
        <f t="shared" si="10"/>
        <v>0</v>
      </c>
      <c r="U44" s="47">
        <f t="shared" si="11"/>
        <v>0</v>
      </c>
      <c r="W44"/>
      <c r="X44"/>
    </row>
    <row r="45" spans="1:24" ht="15.95" customHeight="1" x14ac:dyDescent="0.2">
      <c r="A45" s="31" t="s">
        <v>72</v>
      </c>
      <c r="B45" s="35" t="s">
        <v>73</v>
      </c>
      <c r="C45" s="42">
        <v>72</v>
      </c>
      <c r="D45" s="43">
        <v>179</v>
      </c>
      <c r="E45" s="50">
        <v>86</v>
      </c>
      <c r="F45" s="49">
        <v>214</v>
      </c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8"/>
      <c r="R45" s="38"/>
      <c r="S45" s="39">
        <f t="shared" si="9"/>
        <v>0</v>
      </c>
      <c r="T45" s="44">
        <f t="shared" si="10"/>
        <v>0</v>
      </c>
      <c r="U45" s="47">
        <f t="shared" si="11"/>
        <v>0</v>
      </c>
      <c r="W45"/>
      <c r="X45"/>
    </row>
    <row r="46" spans="1:24" ht="15.95" customHeight="1" x14ac:dyDescent="0.2">
      <c r="A46" s="31" t="s">
        <v>74</v>
      </c>
      <c r="B46" s="35" t="s">
        <v>75</v>
      </c>
      <c r="C46" s="42">
        <v>315</v>
      </c>
      <c r="D46" s="43">
        <v>789</v>
      </c>
      <c r="E46" s="50">
        <v>377</v>
      </c>
      <c r="F46" s="49">
        <v>939</v>
      </c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8"/>
      <c r="R46" s="38"/>
      <c r="S46" s="39">
        <f t="shared" si="9"/>
        <v>0</v>
      </c>
      <c r="T46" s="44">
        <f t="shared" si="10"/>
        <v>0</v>
      </c>
      <c r="U46" s="47">
        <f t="shared" si="11"/>
        <v>0</v>
      </c>
      <c r="W46"/>
      <c r="X46"/>
    </row>
    <row r="47" spans="1:24" ht="15.95" customHeight="1" x14ac:dyDescent="0.2">
      <c r="A47" s="31" t="s">
        <v>76</v>
      </c>
      <c r="B47" s="35" t="s">
        <v>77</v>
      </c>
      <c r="C47" s="42">
        <v>48</v>
      </c>
      <c r="D47" s="43">
        <v>119</v>
      </c>
      <c r="E47" s="50">
        <v>58</v>
      </c>
      <c r="F47" s="49">
        <v>144</v>
      </c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8"/>
      <c r="R47" s="38"/>
      <c r="S47" s="39">
        <f t="shared" si="9"/>
        <v>0</v>
      </c>
      <c r="T47" s="44">
        <f t="shared" si="10"/>
        <v>0</v>
      </c>
      <c r="U47" s="47">
        <f t="shared" si="11"/>
        <v>0</v>
      </c>
      <c r="W47"/>
      <c r="X47"/>
    </row>
    <row r="48" spans="1:24" ht="15.95" customHeight="1" x14ac:dyDescent="0.2">
      <c r="A48" s="31" t="s">
        <v>78</v>
      </c>
      <c r="B48" s="35" t="s">
        <v>79</v>
      </c>
      <c r="C48" s="42">
        <v>48</v>
      </c>
      <c r="D48" s="43">
        <v>119</v>
      </c>
      <c r="E48" s="50">
        <v>58</v>
      </c>
      <c r="F48" s="49">
        <v>144</v>
      </c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8"/>
      <c r="R48" s="38"/>
      <c r="S48" s="39">
        <f t="shared" si="9"/>
        <v>0</v>
      </c>
      <c r="T48" s="44">
        <f t="shared" si="10"/>
        <v>0</v>
      </c>
      <c r="U48" s="47">
        <f t="shared" si="11"/>
        <v>0</v>
      </c>
      <c r="W48"/>
      <c r="X48"/>
    </row>
    <row r="49" spans="1:24" ht="15.95" customHeight="1" x14ac:dyDescent="0.2">
      <c r="A49" s="31" t="s">
        <v>80</v>
      </c>
      <c r="B49" s="35" t="s">
        <v>81</v>
      </c>
      <c r="C49" s="42">
        <v>58</v>
      </c>
      <c r="D49" s="43">
        <v>149</v>
      </c>
      <c r="E49" s="50">
        <v>70</v>
      </c>
      <c r="F49" s="49">
        <v>174</v>
      </c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8"/>
      <c r="R49" s="38"/>
      <c r="S49" s="39">
        <f t="shared" si="9"/>
        <v>0</v>
      </c>
      <c r="T49" s="44">
        <f t="shared" si="10"/>
        <v>0</v>
      </c>
      <c r="U49" s="47">
        <f t="shared" si="11"/>
        <v>0</v>
      </c>
      <c r="W49"/>
      <c r="X49"/>
    </row>
    <row r="50" spans="1:24" ht="15.95" customHeight="1" x14ac:dyDescent="0.2">
      <c r="A50" s="31" t="s">
        <v>82</v>
      </c>
      <c r="B50" s="35" t="s">
        <v>83</v>
      </c>
      <c r="C50" s="42">
        <v>38</v>
      </c>
      <c r="D50" s="43">
        <v>94</v>
      </c>
      <c r="E50" s="50">
        <v>46</v>
      </c>
      <c r="F50" s="49">
        <v>114</v>
      </c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8"/>
      <c r="R50" s="38"/>
      <c r="S50" s="39">
        <f t="shared" si="9"/>
        <v>0</v>
      </c>
      <c r="T50" s="44">
        <f t="shared" si="10"/>
        <v>0</v>
      </c>
      <c r="U50" s="47">
        <f t="shared" si="11"/>
        <v>0</v>
      </c>
      <c r="W50"/>
      <c r="X50"/>
    </row>
    <row r="51" spans="1:24" ht="15.95" customHeight="1" x14ac:dyDescent="0.2">
      <c r="A51" s="31" t="s">
        <v>84</v>
      </c>
      <c r="B51" s="35" t="s">
        <v>85</v>
      </c>
      <c r="C51" s="42">
        <v>95</v>
      </c>
      <c r="D51" s="43">
        <v>239</v>
      </c>
      <c r="E51" s="50">
        <v>114</v>
      </c>
      <c r="F51" s="49">
        <v>284</v>
      </c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8"/>
      <c r="R51" s="38"/>
      <c r="S51" s="39">
        <f t="shared" si="9"/>
        <v>0</v>
      </c>
      <c r="T51" s="44">
        <f t="shared" si="10"/>
        <v>0</v>
      </c>
      <c r="U51" s="47">
        <f t="shared" si="11"/>
        <v>0</v>
      </c>
      <c r="W51"/>
      <c r="X51"/>
    </row>
    <row r="52" spans="1:24" ht="15.95" customHeight="1" x14ac:dyDescent="0.2">
      <c r="A52" s="31" t="s">
        <v>86</v>
      </c>
      <c r="B52" s="35" t="s">
        <v>87</v>
      </c>
      <c r="C52" s="42">
        <v>174</v>
      </c>
      <c r="D52" s="43">
        <v>429</v>
      </c>
      <c r="E52" s="50">
        <v>209</v>
      </c>
      <c r="F52" s="49">
        <v>519</v>
      </c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8"/>
      <c r="R52" s="38"/>
      <c r="S52" s="39">
        <f t="shared" si="9"/>
        <v>0</v>
      </c>
      <c r="T52" s="44">
        <f t="shared" si="10"/>
        <v>0</v>
      </c>
      <c r="U52" s="47">
        <f t="shared" si="11"/>
        <v>0</v>
      </c>
      <c r="W52"/>
      <c r="X52"/>
    </row>
    <row r="53" spans="1:24" ht="15.95" customHeight="1" x14ac:dyDescent="0.2">
      <c r="A53" s="31" t="s">
        <v>88</v>
      </c>
      <c r="B53" s="35" t="s">
        <v>89</v>
      </c>
      <c r="C53" s="42">
        <v>99</v>
      </c>
      <c r="D53" s="43">
        <v>249</v>
      </c>
      <c r="E53" s="50">
        <v>119</v>
      </c>
      <c r="F53" s="49">
        <v>299</v>
      </c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8"/>
      <c r="R53" s="38"/>
      <c r="S53" s="39">
        <f t="shared" si="9"/>
        <v>0</v>
      </c>
      <c r="T53" s="44">
        <f t="shared" si="10"/>
        <v>0</v>
      </c>
      <c r="U53" s="47">
        <f t="shared" si="11"/>
        <v>0</v>
      </c>
      <c r="W53"/>
      <c r="X53"/>
    </row>
    <row r="54" spans="1:24" ht="15.95" customHeight="1" x14ac:dyDescent="0.2">
      <c r="A54" s="31" t="s">
        <v>90</v>
      </c>
      <c r="B54" s="35" t="s">
        <v>91</v>
      </c>
      <c r="C54" s="42">
        <v>167</v>
      </c>
      <c r="D54" s="43">
        <v>419</v>
      </c>
      <c r="E54" s="50">
        <v>200</v>
      </c>
      <c r="F54" s="49">
        <v>499</v>
      </c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8"/>
      <c r="R54" s="38"/>
      <c r="S54" s="39">
        <f t="shared" si="9"/>
        <v>0</v>
      </c>
      <c r="T54" s="44">
        <f t="shared" si="10"/>
        <v>0</v>
      </c>
      <c r="U54" s="47">
        <f t="shared" si="11"/>
        <v>0</v>
      </c>
      <c r="W54"/>
      <c r="X54"/>
    </row>
    <row r="55" spans="1:24" ht="15.95" customHeight="1" x14ac:dyDescent="0.2">
      <c r="A55" s="30" t="s">
        <v>92</v>
      </c>
      <c r="B55" s="34"/>
      <c r="C55" s="16"/>
      <c r="D55" s="16"/>
      <c r="E55" s="16"/>
      <c r="G55" s="54" t="s">
        <v>64</v>
      </c>
      <c r="H55" s="54" t="s">
        <v>93</v>
      </c>
      <c r="I55" s="54" t="s">
        <v>37</v>
      </c>
      <c r="J55" s="54"/>
      <c r="K55" s="55"/>
      <c r="L55" s="55"/>
      <c r="M55" s="17"/>
      <c r="N55" s="17"/>
      <c r="O55" s="17"/>
      <c r="P55" s="18"/>
      <c r="Q55" s="18"/>
      <c r="R55" s="19"/>
      <c r="S55" s="20"/>
      <c r="T55" s="20"/>
      <c r="W55"/>
      <c r="X55"/>
    </row>
    <row r="56" spans="1:24" ht="15.95" customHeight="1" x14ac:dyDescent="0.2">
      <c r="A56" s="31" t="s">
        <v>94</v>
      </c>
      <c r="B56" s="35" t="s">
        <v>95</v>
      </c>
      <c r="C56" s="42">
        <v>222</v>
      </c>
      <c r="D56" s="43">
        <v>559</v>
      </c>
      <c r="E56" s="50">
        <v>267</v>
      </c>
      <c r="F56" s="49">
        <v>669</v>
      </c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8"/>
      <c r="R56" s="38"/>
      <c r="S56" s="39">
        <f t="shared" ref="S56:S63" si="12">SUM(G56:R56)</f>
        <v>0</v>
      </c>
      <c r="T56" s="44">
        <f t="shared" ref="T56:T63" si="13">S56*C56</f>
        <v>0</v>
      </c>
      <c r="U56" s="47">
        <f t="shared" ref="U56:U63" si="14">E56*S56</f>
        <v>0</v>
      </c>
      <c r="W56"/>
      <c r="X56"/>
    </row>
    <row r="57" spans="1:24" ht="15.95" customHeight="1" x14ac:dyDescent="0.2">
      <c r="A57" s="31" t="s">
        <v>96</v>
      </c>
      <c r="B57" s="35" t="s">
        <v>97</v>
      </c>
      <c r="C57" s="42">
        <v>268</v>
      </c>
      <c r="D57" s="43">
        <v>649</v>
      </c>
      <c r="E57" s="50">
        <v>320</v>
      </c>
      <c r="F57" s="49">
        <v>799</v>
      </c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8"/>
      <c r="R57" s="38"/>
      <c r="S57" s="39">
        <f t="shared" si="12"/>
        <v>0</v>
      </c>
      <c r="T57" s="44">
        <f t="shared" si="13"/>
        <v>0</v>
      </c>
      <c r="U57" s="47">
        <f t="shared" si="14"/>
        <v>0</v>
      </c>
      <c r="W57"/>
      <c r="X57"/>
    </row>
    <row r="58" spans="1:24" ht="15.95" customHeight="1" x14ac:dyDescent="0.2">
      <c r="A58" s="31" t="s">
        <v>98</v>
      </c>
      <c r="B58" s="35" t="s">
        <v>99</v>
      </c>
      <c r="C58" s="42">
        <v>200</v>
      </c>
      <c r="D58" s="43">
        <v>489</v>
      </c>
      <c r="E58" s="50">
        <v>240</v>
      </c>
      <c r="F58" s="49">
        <v>599</v>
      </c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8"/>
      <c r="R58" s="38"/>
      <c r="S58" s="39">
        <f t="shared" si="12"/>
        <v>0</v>
      </c>
      <c r="T58" s="44">
        <f t="shared" si="13"/>
        <v>0</v>
      </c>
      <c r="U58" s="47">
        <f t="shared" si="14"/>
        <v>0</v>
      </c>
      <c r="W58"/>
      <c r="X58"/>
    </row>
    <row r="59" spans="1:24" ht="15.95" customHeight="1" x14ac:dyDescent="0.2">
      <c r="A59" s="31" t="s">
        <v>100</v>
      </c>
      <c r="B59" s="35" t="s">
        <v>101</v>
      </c>
      <c r="C59" s="42">
        <v>196</v>
      </c>
      <c r="D59" s="43">
        <v>489</v>
      </c>
      <c r="E59" s="50">
        <v>235</v>
      </c>
      <c r="F59" s="49">
        <v>589</v>
      </c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8"/>
      <c r="R59" s="38"/>
      <c r="S59" s="39">
        <f t="shared" si="12"/>
        <v>0</v>
      </c>
      <c r="T59" s="44">
        <f t="shared" si="13"/>
        <v>0</v>
      </c>
      <c r="U59" s="47">
        <f t="shared" si="14"/>
        <v>0</v>
      </c>
      <c r="W59"/>
      <c r="X59"/>
    </row>
    <row r="60" spans="1:24" ht="15.95" customHeight="1" x14ac:dyDescent="0.2">
      <c r="A60" s="31" t="s">
        <v>102</v>
      </c>
      <c r="B60" s="35" t="s">
        <v>103</v>
      </c>
      <c r="C60" s="42">
        <v>38</v>
      </c>
      <c r="D60" s="43">
        <v>94</v>
      </c>
      <c r="E60" s="50">
        <v>46</v>
      </c>
      <c r="F60" s="49">
        <v>114</v>
      </c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8"/>
      <c r="R60" s="38"/>
      <c r="S60" s="39">
        <f t="shared" si="12"/>
        <v>0</v>
      </c>
      <c r="T60" s="44">
        <f t="shared" si="13"/>
        <v>0</v>
      </c>
      <c r="U60" s="47">
        <f t="shared" si="14"/>
        <v>0</v>
      </c>
      <c r="W60"/>
      <c r="X60"/>
    </row>
    <row r="61" spans="1:24" ht="15.95" customHeight="1" x14ac:dyDescent="0.2">
      <c r="A61" s="31" t="s">
        <v>104</v>
      </c>
      <c r="B61" s="35" t="s">
        <v>105</v>
      </c>
      <c r="C61" s="42">
        <v>222</v>
      </c>
      <c r="D61" s="43">
        <v>549</v>
      </c>
      <c r="E61" s="50">
        <v>267</v>
      </c>
      <c r="F61" s="49">
        <v>669</v>
      </c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8"/>
      <c r="R61" s="38"/>
      <c r="S61" s="39">
        <f t="shared" si="12"/>
        <v>0</v>
      </c>
      <c r="T61" s="44">
        <f t="shared" si="13"/>
        <v>0</v>
      </c>
      <c r="U61" s="47">
        <f t="shared" si="14"/>
        <v>0</v>
      </c>
      <c r="W61"/>
      <c r="X61"/>
    </row>
    <row r="62" spans="1:24" ht="15.95" customHeight="1" x14ac:dyDescent="0.2">
      <c r="A62" s="31" t="s">
        <v>106</v>
      </c>
      <c r="B62" s="35" t="s">
        <v>107</v>
      </c>
      <c r="C62" s="42">
        <v>48</v>
      </c>
      <c r="D62" s="43">
        <v>119</v>
      </c>
      <c r="E62" s="50">
        <v>58</v>
      </c>
      <c r="F62" s="49">
        <v>144</v>
      </c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8"/>
      <c r="R62" s="38"/>
      <c r="S62" s="39">
        <f t="shared" si="12"/>
        <v>0</v>
      </c>
      <c r="T62" s="44">
        <f t="shared" si="13"/>
        <v>0</v>
      </c>
      <c r="U62" s="47">
        <f t="shared" si="14"/>
        <v>0</v>
      </c>
      <c r="W62"/>
      <c r="X62"/>
    </row>
    <row r="63" spans="1:24" ht="15.95" customHeight="1" x14ac:dyDescent="0.2">
      <c r="A63" s="31" t="s">
        <v>108</v>
      </c>
      <c r="B63" s="35" t="s">
        <v>109</v>
      </c>
      <c r="C63" s="42">
        <v>72</v>
      </c>
      <c r="D63" s="43">
        <v>179</v>
      </c>
      <c r="E63" s="50">
        <v>86</v>
      </c>
      <c r="F63" s="49">
        <v>214</v>
      </c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8"/>
      <c r="R63" s="38"/>
      <c r="S63" s="39">
        <f t="shared" si="12"/>
        <v>0</v>
      </c>
      <c r="T63" s="44">
        <f t="shared" si="13"/>
        <v>0</v>
      </c>
      <c r="U63" s="47">
        <f t="shared" si="14"/>
        <v>0</v>
      </c>
      <c r="W63"/>
      <c r="X63"/>
    </row>
    <row r="64" spans="1:24" ht="15.95" customHeight="1" x14ac:dyDescent="0.2">
      <c r="A64" s="31" t="s">
        <v>110</v>
      </c>
      <c r="B64" s="35" t="s">
        <v>111</v>
      </c>
      <c r="C64" s="42">
        <v>215</v>
      </c>
      <c r="D64" s="43">
        <v>539</v>
      </c>
      <c r="E64" s="50">
        <v>258</v>
      </c>
      <c r="F64" s="49">
        <v>644</v>
      </c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8"/>
      <c r="R64" s="38"/>
      <c r="S64" s="39">
        <f t="shared" ref="S64" si="15">SUM(G64:R64)</f>
        <v>0</v>
      </c>
      <c r="T64" s="44">
        <f t="shared" ref="T64" si="16">S64*C64</f>
        <v>0</v>
      </c>
      <c r="U64" s="47">
        <f t="shared" ref="U64" si="17">E64*S64</f>
        <v>0</v>
      </c>
      <c r="W64"/>
      <c r="X64"/>
    </row>
    <row r="65" spans="1:24" ht="15.95" customHeight="1" x14ac:dyDescent="0.2">
      <c r="A65" s="31" t="s">
        <v>249</v>
      </c>
      <c r="B65" s="35" t="s">
        <v>250</v>
      </c>
      <c r="C65" s="42">
        <v>200</v>
      </c>
      <c r="D65" s="43">
        <v>499</v>
      </c>
      <c r="E65" s="50">
        <v>258</v>
      </c>
      <c r="F65" s="49">
        <v>644</v>
      </c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8"/>
      <c r="R65" s="38"/>
      <c r="S65" s="39">
        <f>SUM(G65:R65)</f>
        <v>0</v>
      </c>
      <c r="T65" s="44">
        <f>S65*C65</f>
        <v>0</v>
      </c>
      <c r="U65" s="47">
        <f>E65*S65</f>
        <v>0</v>
      </c>
      <c r="W65"/>
      <c r="X65"/>
    </row>
    <row r="66" spans="1:24" ht="15.95" customHeight="1" x14ac:dyDescent="0.2">
      <c r="A66" s="31" t="s">
        <v>251</v>
      </c>
      <c r="B66" s="35" t="s">
        <v>252</v>
      </c>
      <c r="C66" s="42">
        <v>100</v>
      </c>
      <c r="D66" s="43">
        <v>249</v>
      </c>
      <c r="E66" s="50">
        <v>120</v>
      </c>
      <c r="F66" s="49">
        <v>299</v>
      </c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8"/>
      <c r="R66" s="38"/>
      <c r="S66" s="39">
        <f t="shared" ref="S66:S67" si="18">SUM(G66:R66)</f>
        <v>0</v>
      </c>
      <c r="T66" s="44">
        <f t="shared" ref="T66:T67" si="19">S66*C66</f>
        <v>0</v>
      </c>
      <c r="U66" s="47">
        <f t="shared" ref="U66:U67" si="20">E66*S66</f>
        <v>0</v>
      </c>
      <c r="W66"/>
      <c r="X66"/>
    </row>
    <row r="67" spans="1:24" ht="15.95" customHeight="1" x14ac:dyDescent="0.2">
      <c r="A67" s="31" t="s">
        <v>253</v>
      </c>
      <c r="B67" s="35" t="s">
        <v>254</v>
      </c>
      <c r="C67" s="42">
        <v>100</v>
      </c>
      <c r="D67" s="43">
        <v>249</v>
      </c>
      <c r="E67" s="50">
        <v>120</v>
      </c>
      <c r="F67" s="49">
        <v>299</v>
      </c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8"/>
      <c r="R67" s="38"/>
      <c r="S67" s="39">
        <f t="shared" si="18"/>
        <v>0</v>
      </c>
      <c r="T67" s="44">
        <f t="shared" si="19"/>
        <v>0</v>
      </c>
      <c r="U67" s="47">
        <f t="shared" si="20"/>
        <v>0</v>
      </c>
      <c r="W67"/>
      <c r="X67"/>
    </row>
    <row r="68" spans="1:24" ht="15.95" customHeight="1" x14ac:dyDescent="0.2">
      <c r="A68" s="30" t="s">
        <v>112</v>
      </c>
      <c r="B68" s="34"/>
      <c r="C68" s="16"/>
      <c r="D68" s="16"/>
      <c r="E68" s="16"/>
      <c r="F68" s="54"/>
      <c r="G68" s="54" t="s">
        <v>209</v>
      </c>
      <c r="H68" s="54"/>
      <c r="I68" s="54"/>
      <c r="J68" s="54"/>
      <c r="K68" s="55"/>
      <c r="L68" s="55"/>
      <c r="M68" s="17"/>
      <c r="N68" s="17"/>
      <c r="O68" s="17"/>
      <c r="P68" s="18"/>
      <c r="Q68" s="18"/>
      <c r="R68" s="19"/>
      <c r="S68" s="20"/>
      <c r="T68" s="20"/>
      <c r="W68"/>
      <c r="X68"/>
    </row>
    <row r="69" spans="1:24" ht="15.95" customHeight="1" x14ac:dyDescent="0.2">
      <c r="A69" s="31" t="s">
        <v>113</v>
      </c>
      <c r="B69" s="35" t="s">
        <v>114</v>
      </c>
      <c r="C69" s="42">
        <v>222</v>
      </c>
      <c r="D69" s="43">
        <v>559</v>
      </c>
      <c r="E69" s="50">
        <v>267</v>
      </c>
      <c r="F69" s="49">
        <v>669</v>
      </c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8"/>
      <c r="R69" s="38"/>
      <c r="S69" s="39">
        <f t="shared" ref="S69:S74" si="21">SUM(G69:R69)</f>
        <v>0</v>
      </c>
      <c r="T69" s="44">
        <f t="shared" ref="T69:T74" si="22">S69*C69</f>
        <v>0</v>
      </c>
      <c r="U69" s="47">
        <f t="shared" ref="U69:U74" si="23">E69*S69</f>
        <v>0</v>
      </c>
      <c r="W69"/>
      <c r="X69"/>
    </row>
    <row r="70" spans="1:24" ht="15.95" customHeight="1" x14ac:dyDescent="0.2">
      <c r="A70" s="31" t="s">
        <v>115</v>
      </c>
      <c r="B70" s="35" t="s">
        <v>114</v>
      </c>
      <c r="C70" s="42">
        <v>268</v>
      </c>
      <c r="D70" s="43">
        <v>649</v>
      </c>
      <c r="E70" s="50">
        <v>320</v>
      </c>
      <c r="F70" s="49">
        <v>799</v>
      </c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8"/>
      <c r="R70" s="38"/>
      <c r="S70" s="39">
        <f t="shared" si="21"/>
        <v>0</v>
      </c>
      <c r="T70" s="44">
        <f t="shared" si="22"/>
        <v>0</v>
      </c>
      <c r="U70" s="47">
        <f t="shared" si="23"/>
        <v>0</v>
      </c>
      <c r="W70"/>
      <c r="X70"/>
    </row>
    <row r="71" spans="1:24" ht="15.95" customHeight="1" x14ac:dyDescent="0.2">
      <c r="A71" s="31" t="s">
        <v>116</v>
      </c>
      <c r="B71" s="35" t="s">
        <v>117</v>
      </c>
      <c r="C71" s="42">
        <v>200</v>
      </c>
      <c r="D71" s="43">
        <v>499</v>
      </c>
      <c r="E71" s="50">
        <v>240</v>
      </c>
      <c r="F71" s="49">
        <v>599</v>
      </c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8"/>
      <c r="R71" s="38"/>
      <c r="S71" s="39">
        <f t="shared" si="21"/>
        <v>0</v>
      </c>
      <c r="T71" s="44">
        <f t="shared" si="22"/>
        <v>0</v>
      </c>
      <c r="U71" s="47">
        <f t="shared" si="23"/>
        <v>0</v>
      </c>
      <c r="W71"/>
      <c r="X71"/>
    </row>
    <row r="72" spans="1:24" ht="15.95" customHeight="1" x14ac:dyDescent="0.2">
      <c r="A72" s="31" t="s">
        <v>118</v>
      </c>
      <c r="B72" s="35" t="s">
        <v>119</v>
      </c>
      <c r="C72" s="42">
        <v>196</v>
      </c>
      <c r="D72" s="43">
        <v>489</v>
      </c>
      <c r="E72" s="50">
        <v>235</v>
      </c>
      <c r="F72" s="49">
        <v>589</v>
      </c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8"/>
      <c r="R72" s="38"/>
      <c r="S72" s="39">
        <f t="shared" si="21"/>
        <v>0</v>
      </c>
      <c r="T72" s="44">
        <f t="shared" si="22"/>
        <v>0</v>
      </c>
      <c r="U72" s="47">
        <f t="shared" si="23"/>
        <v>0</v>
      </c>
      <c r="W72"/>
      <c r="X72"/>
    </row>
    <row r="73" spans="1:24" ht="15.95" customHeight="1" x14ac:dyDescent="0.2">
      <c r="A73" s="31" t="s">
        <v>120</v>
      </c>
      <c r="B73" s="35" t="s">
        <v>121</v>
      </c>
      <c r="C73" s="42">
        <v>48</v>
      </c>
      <c r="D73" s="43">
        <v>119</v>
      </c>
      <c r="E73" s="50">
        <v>58</v>
      </c>
      <c r="F73" s="49">
        <v>144</v>
      </c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8"/>
      <c r="R73" s="38"/>
      <c r="S73" s="39">
        <f t="shared" si="21"/>
        <v>0</v>
      </c>
      <c r="T73" s="44">
        <f t="shared" si="22"/>
        <v>0</v>
      </c>
      <c r="U73" s="47">
        <f t="shared" si="23"/>
        <v>0</v>
      </c>
      <c r="W73"/>
      <c r="X73"/>
    </row>
    <row r="74" spans="1:24" ht="15.95" customHeight="1" x14ac:dyDescent="0.2">
      <c r="A74" s="31" t="s">
        <v>122</v>
      </c>
      <c r="B74" s="35" t="s">
        <v>123</v>
      </c>
      <c r="C74" s="42">
        <v>72</v>
      </c>
      <c r="D74" s="43">
        <v>179</v>
      </c>
      <c r="E74" s="50">
        <v>86</v>
      </c>
      <c r="F74" s="49">
        <v>214</v>
      </c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8"/>
      <c r="R74" s="38"/>
      <c r="S74" s="39">
        <f t="shared" si="21"/>
        <v>0</v>
      </c>
      <c r="T74" s="44">
        <f t="shared" si="22"/>
        <v>0</v>
      </c>
      <c r="U74" s="47">
        <f t="shared" si="23"/>
        <v>0</v>
      </c>
      <c r="W74"/>
      <c r="X74"/>
    </row>
    <row r="75" spans="1:24" ht="15.95" customHeight="1" x14ac:dyDescent="0.2">
      <c r="A75" s="30" t="s">
        <v>124</v>
      </c>
      <c r="B75" s="34"/>
      <c r="C75" s="16"/>
      <c r="D75" s="16"/>
      <c r="E75" s="16"/>
      <c r="G75" s="54" t="s">
        <v>64</v>
      </c>
      <c r="H75" s="54" t="s">
        <v>125</v>
      </c>
      <c r="I75" s="54" t="s">
        <v>126</v>
      </c>
      <c r="J75" s="54" t="s">
        <v>37</v>
      </c>
      <c r="K75" s="55"/>
      <c r="L75" s="55"/>
      <c r="M75" s="17"/>
      <c r="N75" s="17"/>
      <c r="O75" s="17"/>
      <c r="P75" s="18"/>
      <c r="Q75" s="18"/>
      <c r="R75" s="19"/>
      <c r="S75" s="20"/>
      <c r="T75" s="20"/>
      <c r="W75"/>
      <c r="X75"/>
    </row>
    <row r="76" spans="1:24" ht="15.95" customHeight="1" x14ac:dyDescent="0.2">
      <c r="A76" s="31" t="s">
        <v>127</v>
      </c>
      <c r="B76" s="35" t="s">
        <v>128</v>
      </c>
      <c r="C76" s="42">
        <v>70</v>
      </c>
      <c r="D76" s="43">
        <v>174</v>
      </c>
      <c r="E76" s="50">
        <v>84</v>
      </c>
      <c r="F76" s="49">
        <v>209</v>
      </c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8"/>
      <c r="R76" s="38"/>
      <c r="S76" s="39">
        <f t="shared" ref="S76:S83" si="24">SUM(G76:R76)</f>
        <v>0</v>
      </c>
      <c r="T76" s="44">
        <f t="shared" ref="T76:T83" si="25">S76*C76</f>
        <v>0</v>
      </c>
      <c r="U76" s="47">
        <f t="shared" ref="U76:U83" si="26">E76*S76</f>
        <v>0</v>
      </c>
      <c r="W76"/>
      <c r="X76"/>
    </row>
    <row r="77" spans="1:24" ht="15.95" customHeight="1" x14ac:dyDescent="0.2">
      <c r="A77" s="31" t="s">
        <v>129</v>
      </c>
      <c r="B77" s="35" t="s">
        <v>130</v>
      </c>
      <c r="C77" s="42">
        <v>115</v>
      </c>
      <c r="D77" s="43">
        <v>289</v>
      </c>
      <c r="E77" s="50">
        <v>138</v>
      </c>
      <c r="F77" s="49">
        <v>344</v>
      </c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8"/>
      <c r="R77" s="38"/>
      <c r="S77" s="39">
        <f t="shared" si="24"/>
        <v>0</v>
      </c>
      <c r="T77" s="44">
        <f t="shared" si="25"/>
        <v>0</v>
      </c>
      <c r="U77" s="47">
        <f t="shared" si="26"/>
        <v>0</v>
      </c>
      <c r="W77"/>
      <c r="X77"/>
    </row>
    <row r="78" spans="1:24" ht="15.95" customHeight="1" x14ac:dyDescent="0.2">
      <c r="A78" s="31" t="s">
        <v>131</v>
      </c>
      <c r="B78" s="35" t="s">
        <v>132</v>
      </c>
      <c r="C78" s="42">
        <v>115</v>
      </c>
      <c r="D78" s="43">
        <v>289</v>
      </c>
      <c r="E78" s="50">
        <v>138</v>
      </c>
      <c r="F78" s="49">
        <v>344</v>
      </c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8"/>
      <c r="R78" s="38"/>
      <c r="S78" s="39">
        <f t="shared" si="24"/>
        <v>0</v>
      </c>
      <c r="T78" s="44">
        <f t="shared" si="25"/>
        <v>0</v>
      </c>
      <c r="U78" s="47">
        <f t="shared" si="26"/>
        <v>0</v>
      </c>
      <c r="W78"/>
      <c r="X78"/>
    </row>
    <row r="79" spans="1:24" ht="15.95" customHeight="1" x14ac:dyDescent="0.2">
      <c r="A79" s="31" t="s">
        <v>133</v>
      </c>
      <c r="B79" s="35" t="s">
        <v>134</v>
      </c>
      <c r="C79" s="42">
        <v>120</v>
      </c>
      <c r="D79" s="43">
        <v>299</v>
      </c>
      <c r="E79" s="50">
        <v>144</v>
      </c>
      <c r="F79" s="49">
        <v>359</v>
      </c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8"/>
      <c r="R79" s="38"/>
      <c r="S79" s="39">
        <f t="shared" si="24"/>
        <v>0</v>
      </c>
      <c r="T79" s="44">
        <f t="shared" si="25"/>
        <v>0</v>
      </c>
      <c r="U79" s="47">
        <f t="shared" si="26"/>
        <v>0</v>
      </c>
      <c r="W79"/>
      <c r="X79"/>
    </row>
    <row r="80" spans="1:24" ht="15.95" customHeight="1" x14ac:dyDescent="0.2">
      <c r="A80" s="31" t="s">
        <v>135</v>
      </c>
      <c r="B80" s="35" t="s">
        <v>136</v>
      </c>
      <c r="C80" s="42">
        <v>154</v>
      </c>
      <c r="D80" s="43">
        <v>389</v>
      </c>
      <c r="E80" s="50">
        <v>185</v>
      </c>
      <c r="F80" s="49">
        <v>459</v>
      </c>
      <c r="H80" s="37"/>
      <c r="I80" s="37"/>
      <c r="J80" s="37"/>
      <c r="K80" s="37"/>
      <c r="L80" s="37"/>
      <c r="M80" s="37"/>
      <c r="N80" s="37"/>
      <c r="O80" s="37"/>
      <c r="P80" s="37"/>
      <c r="Q80" s="38"/>
      <c r="R80" s="38"/>
      <c r="S80" s="39">
        <f t="shared" si="24"/>
        <v>0</v>
      </c>
      <c r="T80" s="44">
        <f t="shared" si="25"/>
        <v>0</v>
      </c>
      <c r="U80" s="47">
        <f t="shared" si="26"/>
        <v>0</v>
      </c>
      <c r="W80"/>
      <c r="X80"/>
    </row>
    <row r="81" spans="1:24" ht="15.95" customHeight="1" x14ac:dyDescent="0.2">
      <c r="A81" s="31" t="s">
        <v>137</v>
      </c>
      <c r="B81" s="35" t="s">
        <v>138</v>
      </c>
      <c r="C81" s="42">
        <v>154</v>
      </c>
      <c r="D81" s="43">
        <v>389</v>
      </c>
      <c r="E81" s="50">
        <v>185</v>
      </c>
      <c r="F81" s="49">
        <v>459</v>
      </c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8"/>
      <c r="R81" s="38"/>
      <c r="S81" s="39">
        <f t="shared" si="24"/>
        <v>0</v>
      </c>
      <c r="T81" s="44">
        <f t="shared" si="25"/>
        <v>0</v>
      </c>
      <c r="U81" s="47">
        <f t="shared" si="26"/>
        <v>0</v>
      </c>
      <c r="W81"/>
      <c r="X81"/>
    </row>
    <row r="82" spans="1:24" ht="15.95" customHeight="1" x14ac:dyDescent="0.2">
      <c r="A82" s="31" t="s">
        <v>139</v>
      </c>
      <c r="B82" s="35" t="s">
        <v>140</v>
      </c>
      <c r="C82" s="42">
        <v>207</v>
      </c>
      <c r="D82" s="43">
        <v>519</v>
      </c>
      <c r="E82" s="50">
        <v>248</v>
      </c>
      <c r="F82" s="49">
        <v>619</v>
      </c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8"/>
      <c r="R82" s="38"/>
      <c r="S82" s="39">
        <f t="shared" si="24"/>
        <v>0</v>
      </c>
      <c r="T82" s="44">
        <f t="shared" si="25"/>
        <v>0</v>
      </c>
      <c r="U82" s="47">
        <f t="shared" si="26"/>
        <v>0</v>
      </c>
      <c r="W82"/>
      <c r="X82"/>
    </row>
    <row r="83" spans="1:24" ht="15.95" customHeight="1" x14ac:dyDescent="0.2">
      <c r="A83" s="31" t="s">
        <v>141</v>
      </c>
      <c r="B83" s="35" t="s">
        <v>142</v>
      </c>
      <c r="C83" s="42">
        <v>59</v>
      </c>
      <c r="D83" s="43">
        <v>149</v>
      </c>
      <c r="E83" s="50">
        <v>71</v>
      </c>
      <c r="F83" s="49">
        <v>179</v>
      </c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8"/>
      <c r="R83" s="38"/>
      <c r="S83" s="39">
        <f t="shared" si="24"/>
        <v>0</v>
      </c>
      <c r="T83" s="44">
        <f t="shared" si="25"/>
        <v>0</v>
      </c>
      <c r="U83" s="47">
        <f t="shared" si="26"/>
        <v>0</v>
      </c>
      <c r="W83"/>
      <c r="X83"/>
    </row>
    <row r="84" spans="1:24" ht="15.95" customHeight="1" x14ac:dyDescent="0.2">
      <c r="A84" s="31" t="s">
        <v>255</v>
      </c>
      <c r="B84" s="35" t="s">
        <v>256</v>
      </c>
      <c r="C84" s="42">
        <v>76</v>
      </c>
      <c r="D84" s="43">
        <v>189</v>
      </c>
      <c r="E84" s="50">
        <v>91</v>
      </c>
      <c r="F84" s="49">
        <v>229</v>
      </c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8"/>
      <c r="R84" s="38"/>
      <c r="S84" s="39">
        <f t="shared" ref="S84:S86" si="27">SUM(G84:R84)</f>
        <v>0</v>
      </c>
      <c r="T84" s="44">
        <f t="shared" ref="T84:T86" si="28">S84*C84</f>
        <v>0</v>
      </c>
      <c r="U84" s="47">
        <f t="shared" ref="U84:U86" si="29">E84*S84</f>
        <v>0</v>
      </c>
      <c r="W84"/>
      <c r="X84"/>
    </row>
    <row r="85" spans="1:24" ht="15.95" customHeight="1" x14ac:dyDescent="0.2">
      <c r="A85" s="31" t="s">
        <v>257</v>
      </c>
      <c r="B85" s="35" t="s">
        <v>258</v>
      </c>
      <c r="C85" s="42">
        <v>76</v>
      </c>
      <c r="D85" s="43">
        <v>189</v>
      </c>
      <c r="E85" s="50">
        <v>91</v>
      </c>
      <c r="F85" s="49">
        <v>229</v>
      </c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8"/>
      <c r="R85" s="38"/>
      <c r="S85" s="39">
        <f t="shared" si="27"/>
        <v>0</v>
      </c>
      <c r="T85" s="44">
        <f t="shared" si="28"/>
        <v>0</v>
      </c>
      <c r="U85" s="47">
        <f t="shared" si="29"/>
        <v>0</v>
      </c>
      <c r="W85"/>
      <c r="X85"/>
    </row>
    <row r="86" spans="1:24" ht="15.95" customHeight="1" x14ac:dyDescent="0.2">
      <c r="A86" s="31" t="s">
        <v>259</v>
      </c>
      <c r="B86" s="35" t="s">
        <v>260</v>
      </c>
      <c r="C86" s="42">
        <v>92</v>
      </c>
      <c r="D86" s="43">
        <v>229</v>
      </c>
      <c r="E86" s="50">
        <v>110</v>
      </c>
      <c r="F86" s="49">
        <v>274</v>
      </c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8"/>
      <c r="R86" s="38"/>
      <c r="S86" s="39">
        <f t="shared" si="27"/>
        <v>0</v>
      </c>
      <c r="T86" s="44">
        <f t="shared" si="28"/>
        <v>0</v>
      </c>
      <c r="U86" s="47">
        <f t="shared" si="29"/>
        <v>0</v>
      </c>
      <c r="W86"/>
      <c r="X86"/>
    </row>
    <row r="87" spans="1:24" ht="15.95" customHeight="1" x14ac:dyDescent="0.2">
      <c r="A87" s="31" t="s">
        <v>261</v>
      </c>
      <c r="B87" s="35" t="s">
        <v>262</v>
      </c>
      <c r="C87" s="42">
        <v>58</v>
      </c>
      <c r="D87" s="43">
        <v>149</v>
      </c>
      <c r="E87" s="50">
        <v>70</v>
      </c>
      <c r="F87" s="49">
        <v>174</v>
      </c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8"/>
      <c r="R87" s="38"/>
      <c r="S87" s="39">
        <f t="shared" ref="S87:S88" si="30">SUM(G87:R87)</f>
        <v>0</v>
      </c>
      <c r="T87" s="44">
        <f t="shared" ref="T87:T88" si="31">S87*C87</f>
        <v>0</v>
      </c>
      <c r="U87" s="47">
        <f t="shared" ref="U87:U88" si="32">E87*S87</f>
        <v>0</v>
      </c>
      <c r="W87"/>
      <c r="X87"/>
    </row>
    <row r="88" spans="1:24" ht="15.95" customHeight="1" x14ac:dyDescent="0.2">
      <c r="A88" s="31" t="s">
        <v>263</v>
      </c>
      <c r="B88" s="35" t="s">
        <v>264</v>
      </c>
      <c r="C88" s="42">
        <v>188</v>
      </c>
      <c r="D88" s="43">
        <v>469</v>
      </c>
      <c r="E88" s="50">
        <v>226</v>
      </c>
      <c r="F88" s="49">
        <v>564</v>
      </c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8"/>
      <c r="R88" s="38"/>
      <c r="S88" s="39">
        <f t="shared" si="30"/>
        <v>0</v>
      </c>
      <c r="T88" s="44">
        <f t="shared" si="31"/>
        <v>0</v>
      </c>
      <c r="U88" s="47">
        <f t="shared" si="32"/>
        <v>0</v>
      </c>
      <c r="W88"/>
      <c r="X88"/>
    </row>
    <row r="89" spans="1:24" ht="15.95" customHeight="1" x14ac:dyDescent="0.2">
      <c r="A89" s="51" t="s">
        <v>143</v>
      </c>
      <c r="B89" s="34"/>
      <c r="C89" s="16"/>
      <c r="D89" s="16"/>
      <c r="E89" s="16"/>
      <c r="G89" s="54" t="s">
        <v>144</v>
      </c>
      <c r="H89" s="54"/>
      <c r="I89" s="54"/>
      <c r="J89" s="54"/>
      <c r="K89" s="55"/>
      <c r="L89" s="55"/>
      <c r="M89" s="17"/>
      <c r="N89" s="17"/>
      <c r="O89" s="17"/>
      <c r="P89" s="18"/>
      <c r="Q89" s="18"/>
      <c r="R89" s="19"/>
      <c r="S89" s="20"/>
      <c r="T89" s="20"/>
      <c r="W89"/>
      <c r="X89"/>
    </row>
    <row r="90" spans="1:24" ht="15.95" customHeight="1" x14ac:dyDescent="0.2">
      <c r="A90" s="31" t="s">
        <v>145</v>
      </c>
      <c r="B90" s="35" t="s">
        <v>146</v>
      </c>
      <c r="C90" s="42">
        <v>352</v>
      </c>
      <c r="D90" s="43">
        <v>879</v>
      </c>
      <c r="E90" s="50">
        <v>422</v>
      </c>
      <c r="F90" s="49">
        <v>1049</v>
      </c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8"/>
      <c r="R90" s="38"/>
      <c r="S90" s="39">
        <f t="shared" ref="S90:S99" si="33">SUM(G90:R90)</f>
        <v>0</v>
      </c>
      <c r="T90" s="44">
        <f t="shared" ref="T90:T99" si="34">S90*C90</f>
        <v>0</v>
      </c>
      <c r="U90" s="47">
        <f t="shared" ref="U90:U99" si="35">E90*S90</f>
        <v>0</v>
      </c>
      <c r="W90"/>
      <c r="X90"/>
    </row>
    <row r="91" spans="1:24" ht="15.95" customHeight="1" x14ac:dyDescent="0.2">
      <c r="A91" s="31" t="s">
        <v>147</v>
      </c>
      <c r="B91" s="35" t="s">
        <v>148</v>
      </c>
      <c r="C91" s="42">
        <v>280</v>
      </c>
      <c r="D91" s="43">
        <v>699</v>
      </c>
      <c r="E91" s="50">
        <v>336</v>
      </c>
      <c r="F91" s="49">
        <v>839</v>
      </c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8"/>
      <c r="R91" s="38"/>
      <c r="S91" s="39">
        <f t="shared" si="33"/>
        <v>0</v>
      </c>
      <c r="T91" s="44">
        <f t="shared" si="34"/>
        <v>0</v>
      </c>
      <c r="U91" s="47">
        <f t="shared" si="35"/>
        <v>0</v>
      </c>
      <c r="W91"/>
      <c r="X91"/>
    </row>
    <row r="92" spans="1:24" ht="15.95" customHeight="1" x14ac:dyDescent="0.2">
      <c r="A92" s="31" t="s">
        <v>149</v>
      </c>
      <c r="B92" s="35" t="s">
        <v>150</v>
      </c>
      <c r="C92" s="42">
        <v>262</v>
      </c>
      <c r="D92" s="43">
        <v>649</v>
      </c>
      <c r="E92" s="50">
        <v>314</v>
      </c>
      <c r="F92" s="49">
        <v>789</v>
      </c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8"/>
      <c r="R92" s="38"/>
      <c r="S92" s="39">
        <f t="shared" si="33"/>
        <v>0</v>
      </c>
      <c r="T92" s="44">
        <f t="shared" si="34"/>
        <v>0</v>
      </c>
      <c r="U92" s="47">
        <f t="shared" si="35"/>
        <v>0</v>
      </c>
      <c r="W92"/>
      <c r="X92"/>
    </row>
    <row r="93" spans="1:24" ht="15.95" customHeight="1" x14ac:dyDescent="0.2">
      <c r="A93" s="31" t="s">
        <v>151</v>
      </c>
      <c r="B93" s="35" t="s">
        <v>152</v>
      </c>
      <c r="C93" s="42">
        <v>315</v>
      </c>
      <c r="D93" s="43">
        <v>789</v>
      </c>
      <c r="E93" s="50">
        <v>377</v>
      </c>
      <c r="F93" s="49">
        <v>939</v>
      </c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8"/>
      <c r="R93" s="38"/>
      <c r="S93" s="39">
        <f t="shared" si="33"/>
        <v>0</v>
      </c>
      <c r="T93" s="44">
        <f t="shared" si="34"/>
        <v>0</v>
      </c>
      <c r="U93" s="47">
        <f t="shared" si="35"/>
        <v>0</v>
      </c>
      <c r="W93"/>
      <c r="X93"/>
    </row>
    <row r="94" spans="1:24" ht="15.95" customHeight="1" x14ac:dyDescent="0.2">
      <c r="A94" s="31" t="s">
        <v>153</v>
      </c>
      <c r="B94" s="35" t="s">
        <v>154</v>
      </c>
      <c r="C94" s="42">
        <v>95</v>
      </c>
      <c r="D94" s="43">
        <v>239</v>
      </c>
      <c r="E94" s="50">
        <v>114</v>
      </c>
      <c r="F94" s="49">
        <v>284</v>
      </c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8"/>
      <c r="R94" s="38"/>
      <c r="S94" s="39">
        <f t="shared" si="33"/>
        <v>0</v>
      </c>
      <c r="T94" s="44">
        <f t="shared" si="34"/>
        <v>0</v>
      </c>
      <c r="U94" s="47">
        <f t="shared" si="35"/>
        <v>0</v>
      </c>
      <c r="W94"/>
      <c r="X94"/>
    </row>
    <row r="95" spans="1:24" ht="15.95" customHeight="1" x14ac:dyDescent="0.2">
      <c r="A95" s="31" t="s">
        <v>155</v>
      </c>
      <c r="B95" s="35" t="s">
        <v>156</v>
      </c>
      <c r="C95" s="42">
        <v>174</v>
      </c>
      <c r="D95" s="43">
        <v>429</v>
      </c>
      <c r="E95" s="50">
        <v>209</v>
      </c>
      <c r="F95" s="49">
        <v>519</v>
      </c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8"/>
      <c r="R95" s="38"/>
      <c r="S95" s="39">
        <f t="shared" si="33"/>
        <v>0</v>
      </c>
      <c r="T95" s="44">
        <f t="shared" si="34"/>
        <v>0</v>
      </c>
      <c r="U95" s="47">
        <f t="shared" si="35"/>
        <v>0</v>
      </c>
      <c r="W95"/>
      <c r="X95"/>
    </row>
    <row r="96" spans="1:24" ht="15.95" customHeight="1" x14ac:dyDescent="0.2">
      <c r="A96" s="31" t="s">
        <v>157</v>
      </c>
      <c r="B96" s="35" t="s">
        <v>158</v>
      </c>
      <c r="C96" s="42">
        <v>167</v>
      </c>
      <c r="D96" s="43">
        <v>419</v>
      </c>
      <c r="E96" s="50">
        <v>200</v>
      </c>
      <c r="F96" s="49">
        <v>499</v>
      </c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8"/>
      <c r="R96" s="38"/>
      <c r="S96" s="39">
        <f t="shared" si="33"/>
        <v>0</v>
      </c>
      <c r="T96" s="44">
        <f t="shared" si="34"/>
        <v>0</v>
      </c>
      <c r="U96" s="47">
        <f t="shared" si="35"/>
        <v>0</v>
      </c>
      <c r="W96"/>
      <c r="X96"/>
    </row>
    <row r="97" spans="1:24" ht="15.95" customHeight="1" x14ac:dyDescent="0.2">
      <c r="A97" s="31" t="s">
        <v>159</v>
      </c>
      <c r="B97" s="35" t="s">
        <v>160</v>
      </c>
      <c r="C97" s="42">
        <v>252</v>
      </c>
      <c r="D97" s="43">
        <v>629</v>
      </c>
      <c r="E97" s="50">
        <v>302</v>
      </c>
      <c r="F97" s="49">
        <v>749</v>
      </c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8"/>
      <c r="R97" s="38"/>
      <c r="S97" s="39">
        <f t="shared" si="33"/>
        <v>0</v>
      </c>
      <c r="T97" s="44">
        <f t="shared" si="34"/>
        <v>0</v>
      </c>
      <c r="U97" s="47">
        <f t="shared" si="35"/>
        <v>0</v>
      </c>
      <c r="W97"/>
      <c r="X97"/>
    </row>
    <row r="98" spans="1:24" ht="15.95" customHeight="1" x14ac:dyDescent="0.2">
      <c r="A98" s="31" t="s">
        <v>161</v>
      </c>
      <c r="B98" s="35" t="s">
        <v>162</v>
      </c>
      <c r="C98" s="42">
        <v>262</v>
      </c>
      <c r="D98" s="43">
        <v>649</v>
      </c>
      <c r="E98" s="50">
        <v>314</v>
      </c>
      <c r="F98" s="49">
        <v>789</v>
      </c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8"/>
      <c r="R98" s="38"/>
      <c r="S98" s="39">
        <f t="shared" si="33"/>
        <v>0</v>
      </c>
      <c r="T98" s="44">
        <f t="shared" si="34"/>
        <v>0</v>
      </c>
      <c r="U98" s="47">
        <f t="shared" si="35"/>
        <v>0</v>
      </c>
      <c r="W98"/>
      <c r="X98"/>
    </row>
    <row r="99" spans="1:24" ht="15.95" customHeight="1" x14ac:dyDescent="0.2">
      <c r="A99" s="31" t="s">
        <v>163</v>
      </c>
      <c r="B99" s="35" t="s">
        <v>164</v>
      </c>
      <c r="C99" s="42">
        <v>156</v>
      </c>
      <c r="D99" s="43">
        <v>389</v>
      </c>
      <c r="E99" s="50">
        <v>187</v>
      </c>
      <c r="F99" s="49">
        <v>469</v>
      </c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8"/>
      <c r="R99" s="38"/>
      <c r="S99" s="39">
        <f t="shared" si="33"/>
        <v>0</v>
      </c>
      <c r="T99" s="44">
        <f t="shared" si="34"/>
        <v>0</v>
      </c>
      <c r="U99" s="47">
        <f t="shared" si="35"/>
        <v>0</v>
      </c>
      <c r="W99"/>
      <c r="X99"/>
    </row>
    <row r="100" spans="1:24" ht="15.95" customHeight="1" x14ac:dyDescent="0.2">
      <c r="A100" s="51" t="s">
        <v>217</v>
      </c>
      <c r="B100" s="34"/>
      <c r="C100" s="16"/>
      <c r="D100" s="16"/>
      <c r="E100" s="16"/>
      <c r="G100" s="54" t="s">
        <v>167</v>
      </c>
      <c r="H100" s="54" t="s">
        <v>218</v>
      </c>
      <c r="I100" s="54"/>
      <c r="J100" s="54"/>
      <c r="K100" s="55"/>
      <c r="L100" s="55"/>
      <c r="M100" s="17"/>
      <c r="N100" s="17"/>
      <c r="O100" s="17"/>
      <c r="P100" s="18"/>
      <c r="Q100" s="18"/>
      <c r="R100" s="19"/>
      <c r="S100" s="20"/>
      <c r="T100" s="20"/>
      <c r="W100"/>
      <c r="X100"/>
    </row>
    <row r="101" spans="1:24" ht="15.95" customHeight="1" x14ac:dyDescent="0.2">
      <c r="A101" s="31" t="s">
        <v>230</v>
      </c>
      <c r="B101" s="35" t="s">
        <v>236</v>
      </c>
      <c r="C101" s="42">
        <v>132</v>
      </c>
      <c r="D101" s="43">
        <v>329</v>
      </c>
      <c r="E101" s="50">
        <v>158</v>
      </c>
      <c r="F101" s="49">
        <v>399</v>
      </c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8"/>
      <c r="R101" s="38"/>
      <c r="S101" s="39">
        <f t="shared" ref="S101:S106" si="36">SUM(G101:R101)</f>
        <v>0</v>
      </c>
      <c r="T101" s="44">
        <f t="shared" ref="T101:T106" si="37">S101*C101</f>
        <v>0</v>
      </c>
      <c r="U101" s="47">
        <f t="shared" ref="U101:U106" si="38">E101*S101</f>
        <v>0</v>
      </c>
      <c r="W101"/>
      <c r="X101"/>
    </row>
    <row r="102" spans="1:24" ht="15.95" customHeight="1" x14ac:dyDescent="0.2">
      <c r="A102" s="31" t="s">
        <v>231</v>
      </c>
      <c r="B102" s="35" t="s">
        <v>237</v>
      </c>
      <c r="C102" s="42">
        <v>64</v>
      </c>
      <c r="D102" s="43">
        <v>159</v>
      </c>
      <c r="E102" s="50">
        <v>77</v>
      </c>
      <c r="F102" s="49">
        <v>189</v>
      </c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8"/>
      <c r="R102" s="38"/>
      <c r="S102" s="39">
        <f t="shared" si="36"/>
        <v>0</v>
      </c>
      <c r="T102" s="44">
        <f t="shared" si="37"/>
        <v>0</v>
      </c>
      <c r="U102" s="47">
        <f t="shared" si="38"/>
        <v>0</v>
      </c>
      <c r="W102"/>
      <c r="X102"/>
    </row>
    <row r="103" spans="1:24" ht="15.95" customHeight="1" x14ac:dyDescent="0.2">
      <c r="A103" s="31" t="s">
        <v>232</v>
      </c>
      <c r="B103" s="35" t="s">
        <v>238</v>
      </c>
      <c r="C103" s="42">
        <v>56</v>
      </c>
      <c r="D103" s="43">
        <v>139</v>
      </c>
      <c r="E103" s="50">
        <v>67</v>
      </c>
      <c r="F103" s="49">
        <v>166</v>
      </c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8"/>
      <c r="R103" s="38"/>
      <c r="S103" s="39">
        <f t="shared" si="36"/>
        <v>0</v>
      </c>
      <c r="T103" s="44">
        <f t="shared" si="37"/>
        <v>0</v>
      </c>
      <c r="U103" s="47">
        <f t="shared" si="38"/>
        <v>0</v>
      </c>
      <c r="W103"/>
      <c r="X103"/>
    </row>
    <row r="104" spans="1:24" ht="15.95" customHeight="1" x14ac:dyDescent="0.2">
      <c r="A104" s="31" t="s">
        <v>233</v>
      </c>
      <c r="B104" s="35" t="s">
        <v>239</v>
      </c>
      <c r="C104" s="42">
        <v>120</v>
      </c>
      <c r="D104" s="43">
        <v>299</v>
      </c>
      <c r="E104" s="50">
        <v>144</v>
      </c>
      <c r="F104" s="49">
        <v>359</v>
      </c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8"/>
      <c r="R104" s="38"/>
      <c r="S104" s="39">
        <f t="shared" si="36"/>
        <v>0</v>
      </c>
      <c r="T104" s="44">
        <f t="shared" si="37"/>
        <v>0</v>
      </c>
      <c r="U104" s="47">
        <f t="shared" si="38"/>
        <v>0</v>
      </c>
      <c r="W104"/>
      <c r="X104"/>
    </row>
    <row r="105" spans="1:24" ht="15.95" customHeight="1" x14ac:dyDescent="0.2">
      <c r="A105" s="31" t="s">
        <v>234</v>
      </c>
      <c r="B105" s="35" t="s">
        <v>240</v>
      </c>
      <c r="C105" s="42">
        <v>120</v>
      </c>
      <c r="D105" s="43">
        <v>299</v>
      </c>
      <c r="E105" s="50">
        <v>144</v>
      </c>
      <c r="F105" s="49">
        <v>359</v>
      </c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8"/>
      <c r="R105" s="38"/>
      <c r="S105" s="39">
        <f t="shared" si="36"/>
        <v>0</v>
      </c>
      <c r="T105" s="44">
        <f t="shared" si="37"/>
        <v>0</v>
      </c>
      <c r="U105" s="47">
        <f t="shared" si="38"/>
        <v>0</v>
      </c>
      <c r="W105"/>
      <c r="X105"/>
    </row>
    <row r="106" spans="1:24" ht="15.95" customHeight="1" x14ac:dyDescent="0.2">
      <c r="A106" s="31" t="s">
        <v>235</v>
      </c>
      <c r="B106" s="35" t="s">
        <v>241</v>
      </c>
      <c r="C106" s="42">
        <v>40</v>
      </c>
      <c r="D106" s="43">
        <v>99</v>
      </c>
      <c r="E106" s="50">
        <v>48</v>
      </c>
      <c r="F106" s="49">
        <v>119</v>
      </c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8"/>
      <c r="R106" s="38"/>
      <c r="S106" s="39">
        <f t="shared" si="36"/>
        <v>0</v>
      </c>
      <c r="T106" s="44">
        <f t="shared" si="37"/>
        <v>0</v>
      </c>
      <c r="U106" s="47">
        <f t="shared" si="38"/>
        <v>0</v>
      </c>
      <c r="W106"/>
      <c r="X106"/>
    </row>
    <row r="107" spans="1:24" ht="15.95" customHeight="1" x14ac:dyDescent="0.2">
      <c r="A107" s="51" t="s">
        <v>165</v>
      </c>
      <c r="B107" s="34"/>
      <c r="C107" s="16"/>
      <c r="D107" s="16"/>
      <c r="E107" s="16"/>
      <c r="G107" s="54" t="s">
        <v>64</v>
      </c>
      <c r="H107" s="54" t="s">
        <v>166</v>
      </c>
      <c r="I107" s="54" t="s">
        <v>126</v>
      </c>
      <c r="J107" s="54" t="s">
        <v>167</v>
      </c>
      <c r="K107" s="55"/>
      <c r="L107" s="55"/>
      <c r="M107" s="17"/>
      <c r="N107" s="17"/>
      <c r="O107" s="17"/>
      <c r="P107" s="18"/>
      <c r="Q107" s="18"/>
      <c r="R107" s="19"/>
      <c r="S107" s="20"/>
      <c r="T107" s="20"/>
      <c r="W107"/>
      <c r="X107"/>
    </row>
    <row r="108" spans="1:24" ht="15.95" customHeight="1" x14ac:dyDescent="0.2">
      <c r="A108" s="31" t="s">
        <v>168</v>
      </c>
      <c r="B108" s="35" t="s">
        <v>169</v>
      </c>
      <c r="C108" s="42">
        <v>288</v>
      </c>
      <c r="D108" s="43">
        <v>699</v>
      </c>
      <c r="E108" s="50">
        <v>336</v>
      </c>
      <c r="F108" s="49">
        <v>839</v>
      </c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8"/>
      <c r="R108" s="38"/>
      <c r="S108" s="39">
        <f t="shared" ref="S108:S116" si="39">SUM(G108:R108)</f>
        <v>0</v>
      </c>
      <c r="T108" s="44">
        <f t="shared" ref="T108:T116" si="40">S108*D108</f>
        <v>0</v>
      </c>
      <c r="U108" s="47">
        <f t="shared" ref="U108:U116" si="41">F108*S108</f>
        <v>0</v>
      </c>
      <c r="W108"/>
      <c r="X108"/>
    </row>
    <row r="109" spans="1:24" ht="15.95" customHeight="1" x14ac:dyDescent="0.2">
      <c r="A109" s="31" t="s">
        <v>170</v>
      </c>
      <c r="B109" s="35" t="s">
        <v>171</v>
      </c>
      <c r="C109" s="42">
        <v>432</v>
      </c>
      <c r="D109" s="43">
        <v>1049</v>
      </c>
      <c r="E109" s="50">
        <v>504</v>
      </c>
      <c r="F109" s="49">
        <v>1259</v>
      </c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8"/>
      <c r="R109" s="38"/>
      <c r="S109" s="39">
        <f t="shared" si="39"/>
        <v>0</v>
      </c>
      <c r="T109" s="44">
        <f t="shared" si="40"/>
        <v>0</v>
      </c>
      <c r="U109" s="47">
        <f t="shared" si="41"/>
        <v>0</v>
      </c>
      <c r="W109"/>
      <c r="X109"/>
    </row>
    <row r="110" spans="1:24" ht="15.95" customHeight="1" x14ac:dyDescent="0.2">
      <c r="A110" s="31" t="s">
        <v>172</v>
      </c>
      <c r="B110" s="35" t="s">
        <v>173</v>
      </c>
      <c r="C110" s="42">
        <v>452</v>
      </c>
      <c r="D110" s="43">
        <v>1099</v>
      </c>
      <c r="E110" s="50">
        <v>528</v>
      </c>
      <c r="F110" s="49">
        <v>1319</v>
      </c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8"/>
      <c r="R110" s="38"/>
      <c r="S110" s="39">
        <f t="shared" si="39"/>
        <v>0</v>
      </c>
      <c r="T110" s="44">
        <f t="shared" si="40"/>
        <v>0</v>
      </c>
      <c r="U110" s="47">
        <f t="shared" si="41"/>
        <v>0</v>
      </c>
      <c r="W110"/>
      <c r="X110"/>
    </row>
    <row r="111" spans="1:24" ht="15.95" customHeight="1" x14ac:dyDescent="0.2">
      <c r="A111" s="31" t="s">
        <v>176</v>
      </c>
      <c r="B111" s="35" t="s">
        <v>177</v>
      </c>
      <c r="C111" s="42">
        <v>292</v>
      </c>
      <c r="D111" s="43">
        <v>709</v>
      </c>
      <c r="E111" s="50">
        <v>342</v>
      </c>
      <c r="F111" s="49">
        <v>854</v>
      </c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8"/>
      <c r="R111" s="38"/>
      <c r="S111" s="39">
        <f t="shared" ref="S111" si="42">SUM(G111:R111)</f>
        <v>0</v>
      </c>
      <c r="T111" s="44">
        <f t="shared" ref="T111" si="43">S111*D111</f>
        <v>0</v>
      </c>
      <c r="U111" s="47">
        <f t="shared" ref="U111" si="44">F111*S111</f>
        <v>0</v>
      </c>
      <c r="W111"/>
      <c r="X111"/>
    </row>
    <row r="112" spans="1:24" ht="15.95" customHeight="1" x14ac:dyDescent="0.2">
      <c r="A112" s="31" t="s">
        <v>174</v>
      </c>
      <c r="B112" s="35" t="s">
        <v>175</v>
      </c>
      <c r="C112" s="42">
        <v>48</v>
      </c>
      <c r="D112" s="43">
        <v>119</v>
      </c>
      <c r="E112" s="50">
        <v>55</v>
      </c>
      <c r="F112" s="49">
        <v>139</v>
      </c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8"/>
      <c r="R112" s="38"/>
      <c r="S112" s="39">
        <f t="shared" si="39"/>
        <v>0</v>
      </c>
      <c r="T112" s="44">
        <f t="shared" si="40"/>
        <v>0</v>
      </c>
      <c r="U112" s="47">
        <f t="shared" si="41"/>
        <v>0</v>
      </c>
      <c r="W112"/>
      <c r="X112"/>
    </row>
    <row r="113" spans="1:24" ht="15.95" customHeight="1" x14ac:dyDescent="0.2">
      <c r="A113" s="31" t="s">
        <v>243</v>
      </c>
      <c r="B113" s="35" t="s">
        <v>244</v>
      </c>
      <c r="C113" s="42">
        <v>48</v>
      </c>
      <c r="D113" s="43">
        <v>124</v>
      </c>
      <c r="E113" s="50">
        <v>58</v>
      </c>
      <c r="F113" s="49">
        <v>144</v>
      </c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8"/>
      <c r="R113" s="38"/>
      <c r="S113" s="39">
        <f t="shared" ref="S113" si="45">SUM(G113:R113)</f>
        <v>0</v>
      </c>
      <c r="T113" s="44">
        <f t="shared" ref="T113" si="46">S113*D113</f>
        <v>0</v>
      </c>
      <c r="U113" s="47">
        <f t="shared" ref="U113" si="47">F113*S113</f>
        <v>0</v>
      </c>
      <c r="W113"/>
      <c r="X113"/>
    </row>
    <row r="114" spans="1:24" ht="15.95" customHeight="1" x14ac:dyDescent="0.2">
      <c r="A114" s="31" t="s">
        <v>178</v>
      </c>
      <c r="B114" s="35" t="s">
        <v>179</v>
      </c>
      <c r="C114" s="42">
        <v>168</v>
      </c>
      <c r="D114" s="43">
        <v>409</v>
      </c>
      <c r="E114" s="50">
        <v>198</v>
      </c>
      <c r="F114" s="49">
        <v>494</v>
      </c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8"/>
      <c r="R114" s="38"/>
      <c r="S114" s="39">
        <f t="shared" si="39"/>
        <v>0</v>
      </c>
      <c r="T114" s="44">
        <f t="shared" si="40"/>
        <v>0</v>
      </c>
      <c r="U114" s="47">
        <f t="shared" si="41"/>
        <v>0</v>
      </c>
      <c r="W114"/>
      <c r="X114"/>
    </row>
    <row r="115" spans="1:24" ht="15.95" customHeight="1" x14ac:dyDescent="0.2">
      <c r="A115" s="31" t="s">
        <v>180</v>
      </c>
      <c r="B115" s="35" t="s">
        <v>181</v>
      </c>
      <c r="C115" s="42">
        <v>288</v>
      </c>
      <c r="D115" s="43">
        <v>699</v>
      </c>
      <c r="E115" s="50">
        <v>336</v>
      </c>
      <c r="F115" s="49">
        <v>839</v>
      </c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8"/>
      <c r="R115" s="38"/>
      <c r="S115" s="39">
        <f t="shared" si="39"/>
        <v>0</v>
      </c>
      <c r="T115" s="44">
        <f t="shared" si="40"/>
        <v>0</v>
      </c>
      <c r="U115" s="47">
        <f t="shared" si="41"/>
        <v>0</v>
      </c>
      <c r="W115"/>
      <c r="X115"/>
    </row>
    <row r="116" spans="1:24" ht="15.95" customHeight="1" x14ac:dyDescent="0.2">
      <c r="A116" s="31" t="s">
        <v>182</v>
      </c>
      <c r="B116" s="35" t="s">
        <v>183</v>
      </c>
      <c r="C116" s="42">
        <v>294</v>
      </c>
      <c r="D116" s="43">
        <v>715</v>
      </c>
      <c r="E116" s="50">
        <v>353</v>
      </c>
      <c r="F116" s="49">
        <v>879</v>
      </c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8"/>
      <c r="R116" s="38"/>
      <c r="S116" s="39">
        <f t="shared" si="39"/>
        <v>0</v>
      </c>
      <c r="T116" s="44">
        <f t="shared" si="40"/>
        <v>0</v>
      </c>
      <c r="U116" s="47">
        <f t="shared" si="41"/>
        <v>0</v>
      </c>
      <c r="W116"/>
      <c r="X116"/>
    </row>
    <row r="117" spans="1:24" ht="15.95" customHeight="1" x14ac:dyDescent="0.2">
      <c r="A117" s="31" t="s">
        <v>245</v>
      </c>
      <c r="B117" s="35" t="s">
        <v>247</v>
      </c>
      <c r="C117" s="42">
        <v>352</v>
      </c>
      <c r="D117" s="43">
        <v>879</v>
      </c>
      <c r="E117" s="50">
        <v>422</v>
      </c>
      <c r="F117" s="49">
        <v>1049</v>
      </c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8"/>
      <c r="R117" s="38"/>
      <c r="S117" s="39">
        <f t="shared" ref="S117" si="48">SUM(G117:R117)</f>
        <v>0</v>
      </c>
      <c r="T117" s="44">
        <f t="shared" ref="T117" si="49">S117*D117</f>
        <v>0</v>
      </c>
      <c r="U117" s="47">
        <f t="shared" ref="U117" si="50">F117*S117</f>
        <v>0</v>
      </c>
      <c r="W117"/>
      <c r="X117"/>
    </row>
    <row r="118" spans="1:24" ht="15.95" customHeight="1" x14ac:dyDescent="0.2">
      <c r="A118" s="31" t="s">
        <v>246</v>
      </c>
      <c r="B118" s="35" t="s">
        <v>248</v>
      </c>
      <c r="C118" s="42">
        <v>196</v>
      </c>
      <c r="D118" s="43">
        <v>489</v>
      </c>
      <c r="E118" s="50">
        <v>235</v>
      </c>
      <c r="F118" s="49">
        <v>589</v>
      </c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8"/>
      <c r="R118" s="38"/>
      <c r="S118" s="39">
        <f t="shared" ref="S118" si="51">SUM(G118:R118)</f>
        <v>0</v>
      </c>
      <c r="T118" s="44">
        <f t="shared" ref="T118" si="52">S118*D118</f>
        <v>0</v>
      </c>
      <c r="U118" s="47">
        <f t="shared" ref="U118" si="53">F118*S118</f>
        <v>0</v>
      </c>
      <c r="W118"/>
      <c r="X118"/>
    </row>
    <row r="119" spans="1:24" s="30" customFormat="1" ht="15.95" customHeight="1" x14ac:dyDescent="0.2">
      <c r="A119" s="30" t="s">
        <v>184</v>
      </c>
      <c r="G119" s="51">
        <v>26</v>
      </c>
      <c r="H119" s="51">
        <v>28</v>
      </c>
      <c r="I119" s="51">
        <v>30</v>
      </c>
      <c r="J119" s="51">
        <v>32</v>
      </c>
      <c r="K119" s="51">
        <v>34</v>
      </c>
      <c r="L119" s="51">
        <v>36</v>
      </c>
      <c r="M119" s="51">
        <v>38</v>
      </c>
      <c r="N119" s="30">
        <v>40</v>
      </c>
    </row>
    <row r="120" spans="1:24" ht="15.95" customHeight="1" x14ac:dyDescent="0.2">
      <c r="A120" s="31" t="s">
        <v>185</v>
      </c>
      <c r="B120" s="35" t="s">
        <v>186</v>
      </c>
      <c r="C120" s="42">
        <v>74</v>
      </c>
      <c r="D120" s="43">
        <v>179</v>
      </c>
      <c r="E120" s="50">
        <v>85</v>
      </c>
      <c r="F120" s="49">
        <v>214</v>
      </c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8"/>
      <c r="R120" s="38"/>
      <c r="S120" s="39">
        <f t="shared" ref="S120:S160" si="54">SUM(G120:R120)</f>
        <v>0</v>
      </c>
      <c r="T120" s="44">
        <f t="shared" ref="T120:T160" si="55">S120*C120</f>
        <v>0</v>
      </c>
      <c r="U120" s="47">
        <f t="shared" ref="U120:U160" si="56">E120*S120</f>
        <v>0</v>
      </c>
      <c r="W120"/>
      <c r="X120"/>
    </row>
    <row r="121" spans="1:24" ht="15.95" customHeight="1" x14ac:dyDescent="0.2">
      <c r="A121" s="31" t="s">
        <v>185</v>
      </c>
      <c r="B121" s="35" t="s">
        <v>187</v>
      </c>
      <c r="C121" s="42">
        <v>74</v>
      </c>
      <c r="D121" s="43">
        <v>179</v>
      </c>
      <c r="E121" s="50">
        <v>85</v>
      </c>
      <c r="F121" s="49">
        <v>214</v>
      </c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8"/>
      <c r="R121" s="38"/>
      <c r="S121" s="39">
        <f t="shared" si="54"/>
        <v>0</v>
      </c>
      <c r="T121" s="44">
        <f t="shared" si="55"/>
        <v>0</v>
      </c>
      <c r="U121" s="47">
        <f t="shared" si="56"/>
        <v>0</v>
      </c>
      <c r="W121"/>
      <c r="X121"/>
    </row>
    <row r="122" spans="1:24" ht="15.95" customHeight="1" x14ac:dyDescent="0.2">
      <c r="A122" s="31" t="s">
        <v>185</v>
      </c>
      <c r="B122" s="35" t="s">
        <v>188</v>
      </c>
      <c r="C122" s="42">
        <v>74</v>
      </c>
      <c r="D122" s="43">
        <v>179</v>
      </c>
      <c r="E122" s="50">
        <v>85</v>
      </c>
      <c r="F122" s="49">
        <v>214</v>
      </c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8"/>
      <c r="R122" s="38"/>
      <c r="S122" s="39">
        <f t="shared" si="54"/>
        <v>0</v>
      </c>
      <c r="T122" s="44">
        <f t="shared" si="55"/>
        <v>0</v>
      </c>
      <c r="U122" s="47">
        <f t="shared" si="56"/>
        <v>0</v>
      </c>
      <c r="W122"/>
      <c r="X122"/>
    </row>
    <row r="123" spans="1:24" ht="15.95" customHeight="1" x14ac:dyDescent="0.2">
      <c r="A123" s="31" t="s">
        <v>185</v>
      </c>
      <c r="B123" s="35" t="s">
        <v>189</v>
      </c>
      <c r="C123" s="42">
        <v>74</v>
      </c>
      <c r="D123" s="43">
        <v>179</v>
      </c>
      <c r="E123" s="50">
        <v>85</v>
      </c>
      <c r="F123" s="49">
        <v>214</v>
      </c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8"/>
      <c r="R123" s="38"/>
      <c r="S123" s="39">
        <f t="shared" si="54"/>
        <v>0</v>
      </c>
      <c r="T123" s="44">
        <f t="shared" si="55"/>
        <v>0</v>
      </c>
      <c r="U123" s="47">
        <f t="shared" si="56"/>
        <v>0</v>
      </c>
      <c r="W123"/>
      <c r="X123"/>
    </row>
    <row r="124" spans="1:24" ht="15.95" customHeight="1" x14ac:dyDescent="0.2">
      <c r="A124" s="31" t="s">
        <v>190</v>
      </c>
      <c r="B124" s="35" t="s">
        <v>191</v>
      </c>
      <c r="C124" s="42">
        <v>77</v>
      </c>
      <c r="D124" s="43">
        <v>185</v>
      </c>
      <c r="E124" s="50">
        <v>89</v>
      </c>
      <c r="F124" s="49">
        <v>224</v>
      </c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8"/>
      <c r="R124" s="38"/>
      <c r="S124" s="39">
        <f t="shared" si="54"/>
        <v>0</v>
      </c>
      <c r="T124" s="44">
        <f t="shared" si="55"/>
        <v>0</v>
      </c>
      <c r="U124" s="47">
        <f t="shared" si="56"/>
        <v>0</v>
      </c>
      <c r="W124"/>
      <c r="X124"/>
    </row>
    <row r="125" spans="1:24" ht="15.95" customHeight="1" x14ac:dyDescent="0.2">
      <c r="A125" s="31" t="s">
        <v>190</v>
      </c>
      <c r="B125" s="35" t="s">
        <v>192</v>
      </c>
      <c r="C125" s="42">
        <v>77</v>
      </c>
      <c r="D125" s="43">
        <v>185</v>
      </c>
      <c r="E125" s="50">
        <v>89</v>
      </c>
      <c r="F125" s="49">
        <v>224</v>
      </c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8"/>
      <c r="R125" s="38"/>
      <c r="S125" s="39">
        <f t="shared" si="54"/>
        <v>0</v>
      </c>
      <c r="T125" s="44">
        <f t="shared" si="55"/>
        <v>0</v>
      </c>
      <c r="U125" s="47">
        <f t="shared" si="56"/>
        <v>0</v>
      </c>
      <c r="W125"/>
      <c r="X125"/>
    </row>
    <row r="126" spans="1:24" ht="15.95" customHeight="1" x14ac:dyDescent="0.2">
      <c r="A126" s="31" t="s">
        <v>190</v>
      </c>
      <c r="B126" s="35" t="s">
        <v>193</v>
      </c>
      <c r="C126" s="42">
        <v>77</v>
      </c>
      <c r="D126" s="43">
        <v>185</v>
      </c>
      <c r="E126" s="50">
        <v>89</v>
      </c>
      <c r="F126" s="49">
        <v>224</v>
      </c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8"/>
      <c r="R126" s="38"/>
      <c r="S126" s="39">
        <f t="shared" si="54"/>
        <v>0</v>
      </c>
      <c r="T126" s="44">
        <f t="shared" si="55"/>
        <v>0</v>
      </c>
      <c r="U126" s="47">
        <f t="shared" si="56"/>
        <v>0</v>
      </c>
      <c r="W126"/>
      <c r="X126"/>
    </row>
    <row r="127" spans="1:24" ht="15.95" customHeight="1" x14ac:dyDescent="0.2">
      <c r="A127" s="31" t="s">
        <v>190</v>
      </c>
      <c r="B127" s="35" t="s">
        <v>194</v>
      </c>
      <c r="C127" s="42">
        <v>77</v>
      </c>
      <c r="D127" s="43">
        <v>185</v>
      </c>
      <c r="E127" s="50">
        <v>89</v>
      </c>
      <c r="F127" s="49">
        <v>224</v>
      </c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8"/>
      <c r="R127" s="38"/>
      <c r="S127" s="39">
        <f t="shared" si="54"/>
        <v>0</v>
      </c>
      <c r="T127" s="44">
        <f t="shared" si="55"/>
        <v>0</v>
      </c>
      <c r="U127" s="47">
        <f t="shared" si="56"/>
        <v>0</v>
      </c>
      <c r="W127"/>
      <c r="X127"/>
    </row>
    <row r="128" spans="1:24" ht="15.95" customHeight="1" x14ac:dyDescent="0.2">
      <c r="A128" s="31" t="s">
        <v>195</v>
      </c>
      <c r="B128" s="35" t="s">
        <v>196</v>
      </c>
      <c r="C128" s="42">
        <v>78</v>
      </c>
      <c r="D128" s="43">
        <v>179</v>
      </c>
      <c r="E128" s="50">
        <v>85</v>
      </c>
      <c r="F128" s="49">
        <v>214</v>
      </c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8"/>
      <c r="R128" s="38"/>
      <c r="S128" s="39">
        <f t="shared" si="54"/>
        <v>0</v>
      </c>
      <c r="T128" s="44">
        <f t="shared" si="55"/>
        <v>0</v>
      </c>
      <c r="U128" s="47">
        <f t="shared" si="56"/>
        <v>0</v>
      </c>
      <c r="W128"/>
      <c r="X128"/>
    </row>
    <row r="129" spans="1:24" ht="15.95" customHeight="1" x14ac:dyDescent="0.2">
      <c r="A129" s="31" t="s">
        <v>195</v>
      </c>
      <c r="B129" s="35" t="s">
        <v>197</v>
      </c>
      <c r="C129" s="42">
        <v>78</v>
      </c>
      <c r="D129" s="43">
        <v>179</v>
      </c>
      <c r="E129" s="50">
        <v>85</v>
      </c>
      <c r="F129" s="49">
        <v>214</v>
      </c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8"/>
      <c r="R129" s="38"/>
      <c r="S129" s="39">
        <f t="shared" si="54"/>
        <v>0</v>
      </c>
      <c r="T129" s="44">
        <f t="shared" si="55"/>
        <v>0</v>
      </c>
      <c r="U129" s="47">
        <f t="shared" si="56"/>
        <v>0</v>
      </c>
      <c r="W129"/>
      <c r="X129"/>
    </row>
    <row r="130" spans="1:24" ht="15.95" customHeight="1" x14ac:dyDescent="0.2">
      <c r="A130" s="31" t="s">
        <v>195</v>
      </c>
      <c r="B130" s="35" t="s">
        <v>198</v>
      </c>
      <c r="C130" s="42">
        <v>78</v>
      </c>
      <c r="D130" s="43">
        <v>179</v>
      </c>
      <c r="E130" s="50">
        <v>85</v>
      </c>
      <c r="F130" s="49">
        <v>214</v>
      </c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8"/>
      <c r="R130" s="38"/>
      <c r="S130" s="39">
        <f t="shared" si="54"/>
        <v>0</v>
      </c>
      <c r="T130" s="44">
        <f t="shared" si="55"/>
        <v>0</v>
      </c>
      <c r="U130" s="47">
        <f t="shared" si="56"/>
        <v>0</v>
      </c>
      <c r="W130"/>
      <c r="X130"/>
    </row>
    <row r="131" spans="1:24" ht="15.95" customHeight="1" x14ac:dyDescent="0.2">
      <c r="A131" s="31" t="s">
        <v>195</v>
      </c>
      <c r="B131" s="35" t="s">
        <v>199</v>
      </c>
      <c r="C131" s="42">
        <v>78</v>
      </c>
      <c r="D131" s="43">
        <v>179</v>
      </c>
      <c r="E131" s="50">
        <v>85</v>
      </c>
      <c r="F131" s="49">
        <v>214</v>
      </c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8"/>
      <c r="R131" s="38"/>
      <c r="S131" s="39">
        <f t="shared" si="54"/>
        <v>0</v>
      </c>
      <c r="T131" s="44">
        <f t="shared" si="55"/>
        <v>0</v>
      </c>
      <c r="U131" s="47">
        <f t="shared" si="56"/>
        <v>0</v>
      </c>
      <c r="W131"/>
      <c r="X131"/>
    </row>
    <row r="132" spans="1:24" ht="15.95" customHeight="1" x14ac:dyDescent="0.2">
      <c r="A132" s="31" t="s">
        <v>200</v>
      </c>
      <c r="B132" s="35" t="s">
        <v>201</v>
      </c>
      <c r="C132" s="42">
        <v>42</v>
      </c>
      <c r="D132" s="43">
        <v>99</v>
      </c>
      <c r="E132" s="50">
        <v>48</v>
      </c>
      <c r="F132" s="49">
        <v>119</v>
      </c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8"/>
      <c r="R132" s="38"/>
      <c r="S132" s="39">
        <f t="shared" si="54"/>
        <v>0</v>
      </c>
      <c r="T132" s="44">
        <f t="shared" si="55"/>
        <v>0</v>
      </c>
      <c r="U132" s="47">
        <f t="shared" si="56"/>
        <v>0</v>
      </c>
      <c r="W132"/>
      <c r="X132"/>
    </row>
    <row r="133" spans="1:24" ht="15.95" customHeight="1" x14ac:dyDescent="0.2">
      <c r="A133" s="31" t="s">
        <v>200</v>
      </c>
      <c r="B133" s="35" t="s">
        <v>202</v>
      </c>
      <c r="C133" s="42">
        <v>42</v>
      </c>
      <c r="D133" s="43">
        <v>99</v>
      </c>
      <c r="E133" s="50">
        <v>48</v>
      </c>
      <c r="F133" s="49">
        <v>119</v>
      </c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8"/>
      <c r="R133" s="38"/>
      <c r="S133" s="39">
        <f t="shared" si="54"/>
        <v>0</v>
      </c>
      <c r="T133" s="44">
        <f t="shared" si="55"/>
        <v>0</v>
      </c>
      <c r="U133" s="47">
        <f t="shared" si="56"/>
        <v>0</v>
      </c>
      <c r="W133"/>
      <c r="X133"/>
    </row>
    <row r="134" spans="1:24" ht="15.95" customHeight="1" x14ac:dyDescent="0.2">
      <c r="A134" s="31" t="s">
        <v>200</v>
      </c>
      <c r="B134" s="35" t="s">
        <v>201</v>
      </c>
      <c r="C134" s="42">
        <v>42</v>
      </c>
      <c r="D134" s="43">
        <v>99</v>
      </c>
      <c r="E134" s="50">
        <v>48</v>
      </c>
      <c r="F134" s="49">
        <v>119</v>
      </c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8"/>
      <c r="R134" s="38"/>
      <c r="S134" s="39">
        <f t="shared" si="54"/>
        <v>0</v>
      </c>
      <c r="T134" s="44">
        <f t="shared" si="55"/>
        <v>0</v>
      </c>
      <c r="U134" s="47">
        <f t="shared" si="56"/>
        <v>0</v>
      </c>
      <c r="W134"/>
      <c r="X134"/>
    </row>
    <row r="135" spans="1:24" ht="15.95" customHeight="1" x14ac:dyDescent="0.2">
      <c r="A135" s="31" t="s">
        <v>200</v>
      </c>
      <c r="B135" s="35" t="s">
        <v>202</v>
      </c>
      <c r="C135" s="42">
        <v>42</v>
      </c>
      <c r="D135" s="43">
        <v>99</v>
      </c>
      <c r="E135" s="50">
        <v>48</v>
      </c>
      <c r="F135" s="49">
        <v>119</v>
      </c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8"/>
      <c r="R135" s="38"/>
      <c r="S135" s="39">
        <f t="shared" si="54"/>
        <v>0</v>
      </c>
      <c r="T135" s="44">
        <f t="shared" si="55"/>
        <v>0</v>
      </c>
      <c r="U135" s="47">
        <f t="shared" si="56"/>
        <v>0</v>
      </c>
      <c r="W135"/>
      <c r="X135"/>
    </row>
    <row r="136" spans="1:24" ht="15.95" customHeight="1" x14ac:dyDescent="0.2">
      <c r="A136" s="31" t="s">
        <v>200</v>
      </c>
      <c r="B136" s="35" t="s">
        <v>203</v>
      </c>
      <c r="C136" s="42">
        <v>42</v>
      </c>
      <c r="D136" s="43">
        <v>99</v>
      </c>
      <c r="E136" s="50">
        <v>48</v>
      </c>
      <c r="F136" s="49">
        <v>119</v>
      </c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8"/>
      <c r="R136" s="38"/>
      <c r="S136" s="39">
        <f t="shared" si="54"/>
        <v>0</v>
      </c>
      <c r="T136" s="44">
        <f t="shared" si="55"/>
        <v>0</v>
      </c>
      <c r="U136" s="47">
        <f t="shared" si="56"/>
        <v>0</v>
      </c>
      <c r="W136"/>
      <c r="X136"/>
    </row>
    <row r="137" spans="1:24" ht="15.95" customHeight="1" x14ac:dyDescent="0.2">
      <c r="A137" s="31" t="s">
        <v>204</v>
      </c>
      <c r="B137" s="35" t="s">
        <v>205</v>
      </c>
      <c r="C137" s="42">
        <v>78</v>
      </c>
      <c r="D137" s="43">
        <v>179</v>
      </c>
      <c r="E137" s="50">
        <v>85</v>
      </c>
      <c r="F137" s="49">
        <v>214</v>
      </c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8"/>
      <c r="R137" s="38"/>
      <c r="S137" s="39">
        <f t="shared" si="54"/>
        <v>0</v>
      </c>
      <c r="T137" s="44">
        <f t="shared" si="55"/>
        <v>0</v>
      </c>
      <c r="U137" s="47">
        <f t="shared" si="56"/>
        <v>0</v>
      </c>
      <c r="W137"/>
      <c r="X137"/>
    </row>
    <row r="138" spans="1:24" ht="15.95" customHeight="1" x14ac:dyDescent="0.2">
      <c r="A138" s="31" t="s">
        <v>204</v>
      </c>
      <c r="B138" s="35" t="s">
        <v>206</v>
      </c>
      <c r="C138" s="42">
        <v>78</v>
      </c>
      <c r="D138" s="43">
        <v>179</v>
      </c>
      <c r="E138" s="50">
        <v>85</v>
      </c>
      <c r="F138" s="49">
        <v>214</v>
      </c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8"/>
      <c r="R138" s="38"/>
      <c r="S138" s="39">
        <f t="shared" si="54"/>
        <v>0</v>
      </c>
      <c r="T138" s="44">
        <f t="shared" si="55"/>
        <v>0</v>
      </c>
      <c r="U138" s="47">
        <f t="shared" si="56"/>
        <v>0</v>
      </c>
      <c r="W138"/>
      <c r="X138"/>
    </row>
    <row r="139" spans="1:24" ht="15.95" customHeight="1" x14ac:dyDescent="0.2">
      <c r="A139" s="31" t="s">
        <v>204</v>
      </c>
      <c r="B139" s="35" t="s">
        <v>207</v>
      </c>
      <c r="C139" s="42">
        <v>78</v>
      </c>
      <c r="D139" s="43">
        <v>179</v>
      </c>
      <c r="E139" s="50">
        <v>85</v>
      </c>
      <c r="F139" s="49">
        <v>214</v>
      </c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8"/>
      <c r="R139" s="38"/>
      <c r="S139" s="39">
        <f t="shared" si="54"/>
        <v>0</v>
      </c>
      <c r="T139" s="44">
        <f t="shared" si="55"/>
        <v>0</v>
      </c>
      <c r="U139" s="47">
        <f t="shared" si="56"/>
        <v>0</v>
      </c>
      <c r="W139"/>
      <c r="X139"/>
    </row>
    <row r="140" spans="1:24" ht="15.95" customHeight="1" x14ac:dyDescent="0.2">
      <c r="A140" s="31" t="s">
        <v>204</v>
      </c>
      <c r="B140" s="35" t="s">
        <v>208</v>
      </c>
      <c r="C140" s="42">
        <v>78</v>
      </c>
      <c r="D140" s="43">
        <v>179</v>
      </c>
      <c r="E140" s="50">
        <v>85</v>
      </c>
      <c r="F140" s="49">
        <v>214</v>
      </c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8"/>
      <c r="R140" s="38"/>
      <c r="S140" s="39">
        <f t="shared" si="54"/>
        <v>0</v>
      </c>
      <c r="T140" s="44">
        <f t="shared" si="55"/>
        <v>0</v>
      </c>
      <c r="U140" s="47">
        <f t="shared" si="56"/>
        <v>0</v>
      </c>
      <c r="W140"/>
      <c r="X140"/>
    </row>
    <row r="141" spans="1:24" ht="15.95" customHeight="1" x14ac:dyDescent="0.2">
      <c r="A141" s="31"/>
      <c r="B141" s="53"/>
      <c r="C141" s="42"/>
      <c r="D141" s="43"/>
      <c r="E141" s="49"/>
      <c r="F141" s="49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8"/>
      <c r="R141" s="38"/>
      <c r="S141" s="39">
        <f t="shared" si="54"/>
        <v>0</v>
      </c>
      <c r="T141" s="44">
        <f t="shared" si="55"/>
        <v>0</v>
      </c>
      <c r="U141" s="47">
        <f t="shared" si="56"/>
        <v>0</v>
      </c>
      <c r="W141"/>
      <c r="X141"/>
    </row>
    <row r="142" spans="1:24" s="30" customFormat="1" ht="15.95" customHeight="1" x14ac:dyDescent="0.2">
      <c r="A142" s="30" t="s">
        <v>219</v>
      </c>
      <c r="G142" s="51">
        <v>26</v>
      </c>
      <c r="H142" s="51">
        <v>28</v>
      </c>
      <c r="I142" s="51">
        <v>30</v>
      </c>
      <c r="J142" s="51">
        <v>32</v>
      </c>
      <c r="K142" s="51">
        <v>34</v>
      </c>
      <c r="L142" s="51">
        <v>36</v>
      </c>
      <c r="M142" s="51">
        <v>38</v>
      </c>
      <c r="N142" s="30">
        <v>40</v>
      </c>
    </row>
    <row r="143" spans="1:24" ht="15.95" customHeight="1" x14ac:dyDescent="0.2">
      <c r="A143" s="31" t="s">
        <v>224</v>
      </c>
      <c r="B143" s="35" t="s">
        <v>223</v>
      </c>
      <c r="C143" s="42">
        <v>44</v>
      </c>
      <c r="D143" s="43">
        <v>109</v>
      </c>
      <c r="E143" s="49">
        <v>53</v>
      </c>
      <c r="F143" s="49">
        <v>129</v>
      </c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8"/>
      <c r="R143" s="38"/>
      <c r="S143" s="39">
        <f t="shared" si="54"/>
        <v>0</v>
      </c>
      <c r="T143" s="44">
        <f t="shared" si="55"/>
        <v>0</v>
      </c>
      <c r="U143" s="47">
        <f t="shared" si="56"/>
        <v>0</v>
      </c>
      <c r="W143"/>
      <c r="X143"/>
    </row>
    <row r="144" spans="1:24" ht="15.95" customHeight="1" x14ac:dyDescent="0.2">
      <c r="A144" s="31" t="s">
        <v>225</v>
      </c>
      <c r="B144" s="35" t="s">
        <v>226</v>
      </c>
      <c r="C144" s="42">
        <v>44</v>
      </c>
      <c r="D144" s="43">
        <v>109</v>
      </c>
      <c r="E144" s="49">
        <v>53</v>
      </c>
      <c r="F144" s="49">
        <v>129</v>
      </c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8"/>
      <c r="R144" s="38"/>
      <c r="S144" s="39">
        <f t="shared" ref="S144" si="57">SUM(G144:R144)</f>
        <v>0</v>
      </c>
      <c r="T144" s="44">
        <f t="shared" ref="T144" si="58">S144*C144</f>
        <v>0</v>
      </c>
      <c r="U144" s="47">
        <f t="shared" ref="U144" si="59">E144*S144</f>
        <v>0</v>
      </c>
      <c r="W144"/>
      <c r="X144"/>
    </row>
    <row r="145" spans="1:24" ht="15.95" customHeight="1" x14ac:dyDescent="0.2">
      <c r="A145" s="31" t="s">
        <v>227</v>
      </c>
      <c r="B145" s="35" t="s">
        <v>229</v>
      </c>
      <c r="C145" s="42">
        <v>48</v>
      </c>
      <c r="D145" s="43">
        <v>119</v>
      </c>
      <c r="E145" s="49">
        <v>58</v>
      </c>
      <c r="F145" s="49">
        <v>144</v>
      </c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8"/>
      <c r="R145" s="38"/>
      <c r="S145" s="39">
        <f t="shared" ref="S145" si="60">SUM(G145:R145)</f>
        <v>0</v>
      </c>
      <c r="T145" s="44">
        <f t="shared" ref="T145" si="61">S145*C145</f>
        <v>0</v>
      </c>
      <c r="U145" s="47">
        <f t="shared" ref="U145" si="62">E145*S145</f>
        <v>0</v>
      </c>
      <c r="W145"/>
      <c r="X145"/>
    </row>
    <row r="146" spans="1:24" ht="15.95" customHeight="1" x14ac:dyDescent="0.2">
      <c r="A146" s="31" t="s">
        <v>228</v>
      </c>
      <c r="B146" s="35" t="s">
        <v>267</v>
      </c>
      <c r="C146" s="42">
        <v>48</v>
      </c>
      <c r="D146" s="43">
        <v>119</v>
      </c>
      <c r="E146" s="49">
        <v>58</v>
      </c>
      <c r="F146" s="49">
        <v>144</v>
      </c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8"/>
      <c r="R146" s="38"/>
      <c r="S146" s="39">
        <f t="shared" ref="S146" si="63">SUM(G146:R146)</f>
        <v>0</v>
      </c>
      <c r="T146" s="44">
        <f t="shared" ref="T146" si="64">S146*C146</f>
        <v>0</v>
      </c>
      <c r="U146" s="47">
        <f t="shared" ref="U146" si="65">E146*S146</f>
        <v>0</v>
      </c>
      <c r="W146"/>
      <c r="X146"/>
    </row>
    <row r="147" spans="1:24" ht="15.95" customHeight="1" x14ac:dyDescent="0.2">
      <c r="A147" s="31" t="s">
        <v>265</v>
      </c>
      <c r="B147" s="35" t="s">
        <v>266</v>
      </c>
      <c r="C147" s="42">
        <v>48</v>
      </c>
      <c r="D147" s="43">
        <v>119</v>
      </c>
      <c r="E147" s="49">
        <v>58</v>
      </c>
      <c r="F147" s="49">
        <v>144</v>
      </c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8"/>
      <c r="R147" s="38"/>
      <c r="S147" s="39">
        <f t="shared" si="54"/>
        <v>0</v>
      </c>
      <c r="T147" s="44">
        <f t="shared" si="55"/>
        <v>0</v>
      </c>
      <c r="U147" s="47">
        <f t="shared" si="56"/>
        <v>0</v>
      </c>
      <c r="W147"/>
      <c r="X147"/>
    </row>
    <row r="148" spans="1:24" s="30" customFormat="1" ht="15.95" customHeight="1" x14ac:dyDescent="0.2">
      <c r="A148" s="30" t="s">
        <v>220</v>
      </c>
      <c r="G148" s="51" t="s">
        <v>242</v>
      </c>
      <c r="H148" s="51"/>
      <c r="I148" s="51"/>
      <c r="J148" s="51"/>
      <c r="K148" s="51"/>
      <c r="L148" s="51"/>
      <c r="M148" s="51"/>
    </row>
    <row r="149" spans="1:24" ht="15.95" customHeight="1" x14ac:dyDescent="0.2">
      <c r="A149" s="52" t="s">
        <v>221</v>
      </c>
      <c r="B149" s="53" t="s">
        <v>222</v>
      </c>
      <c r="C149" s="42">
        <v>178</v>
      </c>
      <c r="D149" s="43">
        <v>449</v>
      </c>
      <c r="E149" s="50">
        <v>213</v>
      </c>
      <c r="F149" s="49">
        <v>534</v>
      </c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8"/>
      <c r="R149" s="38"/>
      <c r="S149" s="39">
        <f t="shared" ref="S149" si="66">SUM(G149:R149)</f>
        <v>0</v>
      </c>
      <c r="T149" s="44">
        <f t="shared" ref="T149" si="67">S149*C149</f>
        <v>0</v>
      </c>
      <c r="U149" s="47">
        <f t="shared" ref="U149" si="68">E149*S149</f>
        <v>0</v>
      </c>
      <c r="W149"/>
      <c r="X149"/>
    </row>
    <row r="150" spans="1:24" ht="15.95" customHeight="1" x14ac:dyDescent="0.2">
      <c r="A150" s="31"/>
      <c r="B150" s="35"/>
      <c r="C150" s="42"/>
      <c r="D150" s="43"/>
      <c r="E150" s="49"/>
      <c r="F150" s="49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8"/>
      <c r="R150" s="38"/>
      <c r="S150" s="39">
        <f t="shared" si="54"/>
        <v>0</v>
      </c>
      <c r="T150" s="44">
        <f t="shared" si="55"/>
        <v>0</v>
      </c>
      <c r="U150" s="47">
        <f t="shared" si="56"/>
        <v>0</v>
      </c>
      <c r="W150"/>
      <c r="X150"/>
    </row>
    <row r="151" spans="1:24" ht="15.95" customHeight="1" x14ac:dyDescent="0.2">
      <c r="A151" s="31"/>
      <c r="B151" s="35"/>
      <c r="C151" s="42"/>
      <c r="D151" s="43"/>
      <c r="E151" s="49"/>
      <c r="F151" s="49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8"/>
      <c r="R151" s="38"/>
      <c r="S151" s="39">
        <f t="shared" si="54"/>
        <v>0</v>
      </c>
      <c r="T151" s="44">
        <f t="shared" si="55"/>
        <v>0</v>
      </c>
      <c r="U151" s="47">
        <f t="shared" si="56"/>
        <v>0</v>
      </c>
      <c r="W151"/>
      <c r="X151"/>
    </row>
    <row r="152" spans="1:24" ht="15.95" customHeight="1" x14ac:dyDescent="0.2">
      <c r="A152" s="31"/>
      <c r="B152" s="35"/>
      <c r="C152" s="42"/>
      <c r="D152" s="43"/>
      <c r="E152" s="49"/>
      <c r="F152" s="49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8"/>
      <c r="R152" s="38"/>
      <c r="S152" s="39">
        <f t="shared" si="54"/>
        <v>0</v>
      </c>
      <c r="T152" s="44">
        <f t="shared" si="55"/>
        <v>0</v>
      </c>
      <c r="U152" s="47">
        <f t="shared" si="56"/>
        <v>0</v>
      </c>
      <c r="W152"/>
      <c r="X152"/>
    </row>
    <row r="153" spans="1:24" ht="15.95" customHeight="1" x14ac:dyDescent="0.2">
      <c r="A153" s="31"/>
      <c r="B153" s="35"/>
      <c r="C153" s="42"/>
      <c r="D153" s="43"/>
      <c r="E153" s="49"/>
      <c r="F153" s="49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8"/>
      <c r="R153" s="38"/>
      <c r="S153" s="39">
        <f t="shared" si="54"/>
        <v>0</v>
      </c>
      <c r="T153" s="44">
        <f t="shared" si="55"/>
        <v>0</v>
      </c>
      <c r="U153" s="47">
        <f t="shared" si="56"/>
        <v>0</v>
      </c>
      <c r="W153"/>
      <c r="X153"/>
    </row>
    <row r="154" spans="1:24" ht="15.95" customHeight="1" x14ac:dyDescent="0.2">
      <c r="A154" s="31"/>
      <c r="B154" s="35"/>
      <c r="C154" s="42"/>
      <c r="D154" s="43"/>
      <c r="E154" s="49"/>
      <c r="F154" s="49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8"/>
      <c r="R154" s="38"/>
      <c r="S154" s="39">
        <f t="shared" si="54"/>
        <v>0</v>
      </c>
      <c r="T154" s="44">
        <f t="shared" si="55"/>
        <v>0</v>
      </c>
      <c r="U154" s="47">
        <f t="shared" si="56"/>
        <v>0</v>
      </c>
      <c r="W154"/>
      <c r="X154"/>
    </row>
    <row r="155" spans="1:24" ht="15.95" customHeight="1" x14ac:dyDescent="0.2">
      <c r="A155" s="31"/>
      <c r="B155" s="35"/>
      <c r="C155" s="42"/>
      <c r="D155" s="43"/>
      <c r="E155" s="49"/>
      <c r="F155" s="49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8"/>
      <c r="R155" s="38"/>
      <c r="S155" s="39">
        <f t="shared" si="54"/>
        <v>0</v>
      </c>
      <c r="T155" s="44">
        <f t="shared" si="55"/>
        <v>0</v>
      </c>
      <c r="U155" s="47">
        <f t="shared" si="56"/>
        <v>0</v>
      </c>
      <c r="W155"/>
      <c r="X155"/>
    </row>
    <row r="156" spans="1:24" ht="15.95" customHeight="1" x14ac:dyDescent="0.2">
      <c r="A156" s="31"/>
      <c r="B156" s="35"/>
      <c r="C156" s="42"/>
      <c r="D156" s="43"/>
      <c r="E156" s="49"/>
      <c r="F156" s="49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8"/>
      <c r="R156" s="38"/>
      <c r="S156" s="39">
        <f t="shared" si="54"/>
        <v>0</v>
      </c>
      <c r="T156" s="44">
        <f t="shared" si="55"/>
        <v>0</v>
      </c>
      <c r="U156" s="47">
        <f t="shared" si="56"/>
        <v>0</v>
      </c>
      <c r="W156"/>
      <c r="X156"/>
    </row>
    <row r="157" spans="1:24" ht="15.95" customHeight="1" x14ac:dyDescent="0.2">
      <c r="A157" s="31"/>
      <c r="B157" s="35"/>
      <c r="C157" s="42"/>
      <c r="D157" s="43"/>
      <c r="E157" s="49"/>
      <c r="F157" s="49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8"/>
      <c r="R157" s="38"/>
      <c r="S157" s="39">
        <f t="shared" si="54"/>
        <v>0</v>
      </c>
      <c r="T157" s="44">
        <f t="shared" si="55"/>
        <v>0</v>
      </c>
      <c r="U157" s="47">
        <f t="shared" si="56"/>
        <v>0</v>
      </c>
      <c r="W157"/>
      <c r="X157"/>
    </row>
    <row r="158" spans="1:24" ht="15.95" customHeight="1" x14ac:dyDescent="0.2">
      <c r="A158" s="31"/>
      <c r="B158" s="35"/>
      <c r="C158" s="42"/>
      <c r="D158" s="43"/>
      <c r="E158" s="49"/>
      <c r="F158" s="49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8"/>
      <c r="R158" s="38"/>
      <c r="S158" s="39">
        <f t="shared" si="54"/>
        <v>0</v>
      </c>
      <c r="T158" s="44">
        <f t="shared" si="55"/>
        <v>0</v>
      </c>
      <c r="U158" s="47">
        <f t="shared" si="56"/>
        <v>0</v>
      </c>
      <c r="W158"/>
      <c r="X158"/>
    </row>
    <row r="159" spans="1:24" ht="15.95" customHeight="1" x14ac:dyDescent="0.2">
      <c r="A159" s="31"/>
      <c r="B159" s="35"/>
      <c r="C159" s="42"/>
      <c r="D159" s="43"/>
      <c r="E159" s="49"/>
      <c r="F159" s="49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8"/>
      <c r="R159" s="38"/>
      <c r="S159" s="39">
        <f t="shared" si="54"/>
        <v>0</v>
      </c>
      <c r="T159" s="44">
        <f t="shared" si="55"/>
        <v>0</v>
      </c>
      <c r="U159" s="47">
        <f t="shared" si="56"/>
        <v>0</v>
      </c>
      <c r="W159"/>
      <c r="X159"/>
    </row>
    <row r="160" spans="1:24" ht="15.95" customHeight="1" x14ac:dyDescent="0.2">
      <c r="A160" s="31"/>
      <c r="B160" s="35"/>
      <c r="C160" s="42"/>
      <c r="D160" s="43"/>
      <c r="E160" s="49"/>
      <c r="F160" s="49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8"/>
      <c r="R160" s="38"/>
      <c r="S160" s="39">
        <f t="shared" si="54"/>
        <v>0</v>
      </c>
      <c r="T160" s="44">
        <f t="shared" si="55"/>
        <v>0</v>
      </c>
      <c r="U160" s="47">
        <f t="shared" si="56"/>
        <v>0</v>
      </c>
      <c r="W160"/>
      <c r="X160"/>
    </row>
    <row r="161" spans="1:24" ht="15.95" customHeight="1" x14ac:dyDescent="0.2">
      <c r="A161" s="32"/>
      <c r="B161" s="32"/>
      <c r="C161" s="22"/>
      <c r="D161" s="22"/>
      <c r="E161" s="22"/>
      <c r="F161" s="22"/>
      <c r="G161" s="23"/>
      <c r="H161" s="21"/>
      <c r="I161" s="21"/>
      <c r="J161" s="21"/>
      <c r="K161" s="41"/>
      <c r="L161" s="21"/>
      <c r="M161" s="21"/>
      <c r="N161" s="21"/>
      <c r="O161" s="21"/>
      <c r="P161" s="21"/>
      <c r="Q161" s="24"/>
      <c r="R161" s="24"/>
      <c r="S161" s="40">
        <f>SUM(S22:S160)</f>
        <v>0</v>
      </c>
      <c r="T161" s="45">
        <f>SUM(T22:T160)</f>
        <v>0</v>
      </c>
      <c r="U161" s="48">
        <f>SUM(U22:U160)</f>
        <v>0</v>
      </c>
      <c r="W161"/>
      <c r="X161"/>
    </row>
  </sheetData>
  <phoneticPr fontId="2" type="noConversion"/>
  <printOptions horizontalCentered="1" verticalCentered="1"/>
  <pageMargins left="0.36000000000000004" right="0.36000000000000004" top="0.74712643678160917" bottom="0.6100000000000001" header="0.47126436781609193" footer="0.5"/>
  <pageSetup paperSize="9" fitToHeight="2" orientation="landscape" horizontalDpi="4294967292" verticalDpi="4294967292"/>
  <headerFooter alignWithMargins="0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SS26</vt:lpstr>
      <vt:lpstr>'MASTER SS26'!Print_Area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searson</dc:creator>
  <cp:lastModifiedBy>Allistair Croot</cp:lastModifiedBy>
  <cp:lastPrinted>2025-01-15T13:00:22Z</cp:lastPrinted>
  <dcterms:created xsi:type="dcterms:W3CDTF">2011-07-08T12:34:19Z</dcterms:created>
  <dcterms:modified xsi:type="dcterms:W3CDTF">2025-12-13T11:39:59Z</dcterms:modified>
</cp:coreProperties>
</file>