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arcomassini/Desktop/SHANGRILAHERITAGE/Ordini Retailer/Ordersheet/2026/FW2026/"/>
    </mc:Choice>
  </mc:AlternateContent>
  <xr:revisionPtr revIDLastSave="0" documentId="13_ncr:1_{8784BEA7-ABAE-2647-8CED-DE581D403B36}" xr6:coauthVersionLast="47" xr6:coauthVersionMax="47" xr10:uidLastSave="{00000000-0000-0000-0000-000000000000}"/>
  <bookViews>
    <workbookView xWindow="20" yWindow="520" windowWidth="33580" windowHeight="19240" tabRatio="688" xr2:uid="{00000000-000D-0000-FFFF-FFFF00000000}"/>
  </bookViews>
  <sheets>
    <sheet name="SHANGRI-LA HERITAGE  ORDERSHEET" sheetId="2" r:id="rId1"/>
  </sheets>
  <definedNames>
    <definedName name="_xlnm._FilterDatabase" localSheetId="0" hidden="1">'SHANGRI-LA HERITAGE  ORDERSHEET'!$A$13:$V$202</definedName>
    <definedName name="_xlnm.Print_Area" localSheetId="0">'SHANGRI-LA HERITAGE  ORDERSHEET'!$A$1:$V$201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7" i="2" l="1"/>
  <c r="Q37" i="2"/>
  <c r="S37" i="2" s="1"/>
  <c r="U36" i="2"/>
  <c r="Q36" i="2"/>
  <c r="S36" i="2" s="1"/>
  <c r="U18" i="2"/>
  <c r="Q18" i="2"/>
  <c r="S18" i="2" s="1"/>
  <c r="U24" i="2"/>
  <c r="Q24" i="2"/>
  <c r="S24" i="2" s="1"/>
  <c r="Q116" i="2"/>
  <c r="S116" i="2" s="1"/>
  <c r="U116" i="2"/>
  <c r="U35" i="2"/>
  <c r="Q35" i="2"/>
  <c r="S35" i="2" s="1"/>
  <c r="U34" i="2"/>
  <c r="Q34" i="2"/>
  <c r="S34" i="2" s="1"/>
  <c r="U33" i="2"/>
  <c r="Q33" i="2"/>
  <c r="S33" i="2" s="1"/>
  <c r="U32" i="2"/>
  <c r="Q32" i="2"/>
  <c r="S32" i="2" s="1"/>
  <c r="U31" i="2"/>
  <c r="Q31" i="2"/>
  <c r="S31" i="2" s="1"/>
  <c r="U30" i="2"/>
  <c r="Q30" i="2"/>
  <c r="S30" i="2" s="1"/>
  <c r="U23" i="2"/>
  <c r="Q23" i="2"/>
  <c r="S23" i="2" s="1"/>
  <c r="U22" i="2"/>
  <c r="Q22" i="2"/>
  <c r="S22" i="2" s="1"/>
  <c r="U20" i="2"/>
  <c r="Q20" i="2"/>
  <c r="S20" i="2" s="1"/>
  <c r="U19" i="2"/>
  <c r="Q19" i="2"/>
  <c r="S19" i="2" s="1"/>
  <c r="U16" i="2"/>
  <c r="Q16" i="2"/>
  <c r="S16" i="2" s="1"/>
  <c r="U15" i="2"/>
  <c r="Q15" i="2"/>
  <c r="S15" i="2" s="1"/>
  <c r="U21" i="2"/>
  <c r="Q21" i="2"/>
  <c r="S21" i="2" s="1"/>
  <c r="U17" i="2"/>
  <c r="Q17" i="2"/>
  <c r="S17" i="2" s="1"/>
  <c r="U196" i="2" l="1"/>
  <c r="Q196" i="2"/>
  <c r="S196" i="2" s="1"/>
  <c r="U195" i="2"/>
  <c r="Q195" i="2"/>
  <c r="S195" i="2" s="1"/>
  <c r="U194" i="2"/>
  <c r="Q194" i="2"/>
  <c r="S194" i="2" s="1"/>
  <c r="U193" i="2"/>
  <c r="Q193" i="2"/>
  <c r="S193" i="2" s="1"/>
  <c r="U189" i="2"/>
  <c r="Q189" i="2"/>
  <c r="S189" i="2" s="1"/>
  <c r="U188" i="2"/>
  <c r="Q188" i="2"/>
  <c r="S188" i="2" s="1"/>
  <c r="U137" i="2"/>
  <c r="Q137" i="2"/>
  <c r="S137" i="2" s="1"/>
  <c r="U138" i="2"/>
  <c r="Q138" i="2"/>
  <c r="S138" i="2" s="1"/>
  <c r="U108" i="2"/>
  <c r="Q108" i="2"/>
  <c r="S108" i="2" s="1"/>
  <c r="U57" i="2"/>
  <c r="Q57" i="2"/>
  <c r="S57" i="2" s="1"/>
  <c r="U124" i="2"/>
  <c r="Q124" i="2"/>
  <c r="S124" i="2" s="1"/>
  <c r="U107" i="2"/>
  <c r="Q107" i="2"/>
  <c r="S107" i="2" s="1"/>
  <c r="U106" i="2"/>
  <c r="Q106" i="2"/>
  <c r="S106" i="2" s="1"/>
  <c r="U105" i="2"/>
  <c r="Q105" i="2"/>
  <c r="S105" i="2" s="1"/>
  <c r="U89" i="2"/>
  <c r="Q89" i="2"/>
  <c r="S89" i="2" s="1"/>
  <c r="Q87" i="2"/>
  <c r="S87" i="2" s="1"/>
  <c r="U87" i="2"/>
  <c r="U80" i="2"/>
  <c r="Q80" i="2"/>
  <c r="S80" i="2" s="1"/>
  <c r="U197" i="2" l="1"/>
  <c r="Q197" i="2"/>
  <c r="S197" i="2" s="1"/>
  <c r="U169" i="2"/>
  <c r="Q169" i="2"/>
  <c r="S169" i="2" s="1"/>
  <c r="U168" i="2"/>
  <c r="Q168" i="2"/>
  <c r="S168" i="2" s="1"/>
  <c r="U166" i="2"/>
  <c r="Q166" i="2"/>
  <c r="S166" i="2" s="1"/>
  <c r="U165" i="2"/>
  <c r="Q165" i="2"/>
  <c r="S165" i="2" s="1"/>
  <c r="U174" i="2"/>
  <c r="Q174" i="2"/>
  <c r="S174" i="2" s="1"/>
  <c r="U129" i="2"/>
  <c r="Q129" i="2"/>
  <c r="S129" i="2" s="1"/>
  <c r="U128" i="2"/>
  <c r="Q128" i="2"/>
  <c r="S128" i="2" s="1"/>
  <c r="U127" i="2"/>
  <c r="Q127" i="2"/>
  <c r="S127" i="2" s="1"/>
  <c r="U126" i="2"/>
  <c r="Q126" i="2"/>
  <c r="S126" i="2" s="1"/>
  <c r="U125" i="2"/>
  <c r="Q125" i="2"/>
  <c r="S125" i="2" s="1"/>
  <c r="U142" i="2"/>
  <c r="Q142" i="2"/>
  <c r="S142" i="2" s="1"/>
  <c r="U73" i="2"/>
  <c r="Q73" i="2"/>
  <c r="S73" i="2" s="1"/>
  <c r="U72" i="2"/>
  <c r="Q72" i="2"/>
  <c r="S72" i="2" s="1"/>
  <c r="U71" i="2"/>
  <c r="Q71" i="2"/>
  <c r="S71" i="2" s="1"/>
  <c r="U58" i="2"/>
  <c r="Q58" i="2"/>
  <c r="S58" i="2" s="1"/>
  <c r="U64" i="2"/>
  <c r="Q64" i="2"/>
  <c r="S64" i="2" s="1"/>
  <c r="U75" i="2"/>
  <c r="Q75" i="2"/>
  <c r="S75" i="2" s="1"/>
  <c r="U84" i="2"/>
  <c r="Q84" i="2"/>
  <c r="S84" i="2" s="1"/>
  <c r="U86" i="2"/>
  <c r="Q86" i="2"/>
  <c r="S86" i="2" s="1"/>
  <c r="U53" i="2"/>
  <c r="Q53" i="2"/>
  <c r="S53" i="2" s="1"/>
  <c r="U52" i="2"/>
  <c r="Q52" i="2"/>
  <c r="S52" i="2" s="1"/>
  <c r="U42" i="2"/>
  <c r="Q42" i="2"/>
  <c r="S42" i="2" s="1"/>
  <c r="U39" i="2" l="1"/>
  <c r="Q39" i="2"/>
  <c r="Q145" i="2"/>
  <c r="S145" i="2" s="1"/>
  <c r="Q182" i="2"/>
  <c r="S182" i="2" s="1"/>
  <c r="U182" i="2"/>
  <c r="U146" i="2"/>
  <c r="Q146" i="2"/>
  <c r="S146" i="2" s="1"/>
  <c r="U145" i="2"/>
  <c r="U144" i="2"/>
  <c r="Q144" i="2"/>
  <c r="S144" i="2" s="1"/>
  <c r="U154" i="2"/>
  <c r="Q154" i="2"/>
  <c r="S154" i="2" s="1"/>
  <c r="U157" i="2"/>
  <c r="Q157" i="2"/>
  <c r="S157" i="2" s="1"/>
  <c r="U136" i="2"/>
  <c r="Q136" i="2"/>
  <c r="S136" i="2" s="1"/>
  <c r="U135" i="2"/>
  <c r="Q135" i="2"/>
  <c r="S135" i="2" s="1"/>
  <c r="U134" i="2"/>
  <c r="Q134" i="2"/>
  <c r="S134" i="2" s="1"/>
  <c r="U133" i="2"/>
  <c r="Q133" i="2"/>
  <c r="S133" i="2" s="1"/>
  <c r="U132" i="2"/>
  <c r="Q132" i="2"/>
  <c r="S132" i="2" s="1"/>
  <c r="U131" i="2"/>
  <c r="Q131" i="2"/>
  <c r="S131" i="2" s="1"/>
  <c r="U130" i="2"/>
  <c r="Q130" i="2"/>
  <c r="S130" i="2" s="1"/>
  <c r="S39" i="2" l="1"/>
  <c r="U123" i="2"/>
  <c r="Q123" i="2"/>
  <c r="S123" i="2" s="1"/>
  <c r="U152" i="2" l="1"/>
  <c r="Q152" i="2"/>
  <c r="S152" i="2" s="1"/>
  <c r="U173" i="2"/>
  <c r="Q173" i="2"/>
  <c r="S173" i="2" s="1"/>
  <c r="U172" i="2"/>
  <c r="Q172" i="2"/>
  <c r="S172" i="2" s="1"/>
  <c r="U171" i="2"/>
  <c r="Q171" i="2"/>
  <c r="S171" i="2" s="1"/>
  <c r="U70" i="2"/>
  <c r="Q70" i="2"/>
  <c r="S70" i="2" s="1"/>
  <c r="U122" i="2"/>
  <c r="Q122" i="2"/>
  <c r="S122" i="2" s="1"/>
  <c r="U99" i="2"/>
  <c r="Q99" i="2"/>
  <c r="S99" i="2" s="1"/>
  <c r="U74" i="2"/>
  <c r="Q74" i="2"/>
  <c r="S74" i="2" s="1"/>
  <c r="U65" i="2"/>
  <c r="Q65" i="2"/>
  <c r="S65" i="2" s="1"/>
  <c r="U60" i="2"/>
  <c r="Q60" i="2"/>
  <c r="S60" i="2" s="1"/>
  <c r="U59" i="2"/>
  <c r="Q59" i="2"/>
  <c r="S59" i="2" s="1"/>
  <c r="U88" i="2"/>
  <c r="Q88" i="2"/>
  <c r="S88" i="2" s="1"/>
  <c r="U43" i="2"/>
  <c r="Q43" i="2"/>
  <c r="S43" i="2" s="1"/>
  <c r="U41" i="2"/>
  <c r="Q41" i="2"/>
  <c r="S41" i="2" s="1"/>
  <c r="U40" i="2"/>
  <c r="Q40" i="2"/>
  <c r="S40" i="2" l="1"/>
  <c r="U143" i="2"/>
  <c r="Q143" i="2"/>
  <c r="S143" i="2" s="1"/>
  <c r="U181" i="2"/>
  <c r="Q181" i="2"/>
  <c r="S181" i="2" s="1"/>
  <c r="U180" i="2"/>
  <c r="Q180" i="2"/>
  <c r="S180" i="2" s="1"/>
  <c r="U179" i="2"/>
  <c r="Q179" i="2"/>
  <c r="S179" i="2" s="1"/>
  <c r="U90" i="2"/>
  <c r="Q90" i="2"/>
  <c r="S90" i="2" s="1"/>
  <c r="Q183" i="2" l="1"/>
  <c r="S183" i="2" s="1"/>
  <c r="Q201" i="2"/>
  <c r="Q200" i="2"/>
  <c r="Q199" i="2"/>
  <c r="Q198" i="2"/>
  <c r="Q192" i="2"/>
  <c r="S192" i="2" s="1"/>
  <c r="Q191" i="2"/>
  <c r="Q190" i="2"/>
  <c r="Q187" i="2"/>
  <c r="S187" i="2" s="1"/>
  <c r="Q186" i="2"/>
  <c r="S186" i="2" s="1"/>
  <c r="Q185" i="2"/>
  <c r="S185" i="2" s="1"/>
  <c r="Q184" i="2"/>
  <c r="S184" i="2" s="1"/>
  <c r="Q178" i="2"/>
  <c r="S178" i="2" s="1"/>
  <c r="Q177" i="2"/>
  <c r="S177" i="2" s="1"/>
  <c r="Q176" i="2"/>
  <c r="S176" i="2" s="1"/>
  <c r="Q175" i="2"/>
  <c r="S175" i="2" s="1"/>
  <c r="Q170" i="2"/>
  <c r="S170" i="2" s="1"/>
  <c r="Q167" i="2"/>
  <c r="S167" i="2" s="1"/>
  <c r="Q164" i="2"/>
  <c r="S164" i="2" s="1"/>
  <c r="Q163" i="2"/>
  <c r="S163" i="2" s="1"/>
  <c r="Q161" i="2"/>
  <c r="S161" i="2" s="1"/>
  <c r="Q162" i="2"/>
  <c r="S162" i="2" s="1"/>
  <c r="Q160" i="2"/>
  <c r="S160" i="2" s="1"/>
  <c r="Q159" i="2"/>
  <c r="S159" i="2" s="1"/>
  <c r="Q158" i="2"/>
  <c r="S158" i="2" s="1"/>
  <c r="Q155" i="2"/>
  <c r="S155" i="2" s="1"/>
  <c r="Q156" i="2"/>
  <c r="S156" i="2" s="1"/>
  <c r="Q153" i="2"/>
  <c r="S153" i="2" s="1"/>
  <c r="Q151" i="2"/>
  <c r="S151" i="2" s="1"/>
  <c r="Q150" i="2"/>
  <c r="Q149" i="2"/>
  <c r="S149" i="2" s="1"/>
  <c r="Q148" i="2"/>
  <c r="S148" i="2" s="1"/>
  <c r="Q147" i="2"/>
  <c r="Q141" i="2"/>
  <c r="S141" i="2" s="1"/>
  <c r="Q140" i="2"/>
  <c r="S140" i="2" s="1"/>
  <c r="Q139" i="2"/>
  <c r="S139" i="2" s="1"/>
  <c r="Q121" i="2"/>
  <c r="S121" i="2" s="1"/>
  <c r="Q120" i="2"/>
  <c r="S120" i="2" s="1"/>
  <c r="Q119" i="2"/>
  <c r="S119" i="2" s="1"/>
  <c r="Q118" i="2"/>
  <c r="S118" i="2" s="1"/>
  <c r="Q117" i="2"/>
  <c r="Q115" i="2"/>
  <c r="S115" i="2" s="1"/>
  <c r="Q114" i="2"/>
  <c r="Q113" i="2"/>
  <c r="S113" i="2" s="1"/>
  <c r="Q112" i="2"/>
  <c r="Q111" i="2"/>
  <c r="S111" i="2" s="1"/>
  <c r="Q110" i="2"/>
  <c r="Q109" i="2"/>
  <c r="Q104" i="2"/>
  <c r="Q103" i="2"/>
  <c r="Q102" i="2"/>
  <c r="S102" i="2" s="1"/>
  <c r="Q101" i="2"/>
  <c r="S101" i="2" s="1"/>
  <c r="Q100" i="2"/>
  <c r="S100" i="2" s="1"/>
  <c r="Q98" i="2"/>
  <c r="S98" i="2" s="1"/>
  <c r="Q97" i="2"/>
  <c r="Q96" i="2"/>
  <c r="Q95" i="2"/>
  <c r="Q94" i="2"/>
  <c r="S94" i="2" s="1"/>
  <c r="Q93" i="2"/>
  <c r="S93" i="2" s="1"/>
  <c r="Q92" i="2"/>
  <c r="Q91" i="2"/>
  <c r="S91" i="2" s="1"/>
  <c r="Q85" i="2"/>
  <c r="S85" i="2" s="1"/>
  <c r="Q83" i="2"/>
  <c r="S83" i="2" s="1"/>
  <c r="Q82" i="2"/>
  <c r="S82" i="2" s="1"/>
  <c r="Q81" i="2"/>
  <c r="S81" i="2" s="1"/>
  <c r="Q79" i="2"/>
  <c r="S79" i="2" s="1"/>
  <c r="Q78" i="2"/>
  <c r="S78" i="2" s="1"/>
  <c r="Q77" i="2"/>
  <c r="S77" i="2" s="1"/>
  <c r="Q76" i="2"/>
  <c r="S76" i="2" s="1"/>
  <c r="Q69" i="2"/>
  <c r="S69" i="2" s="1"/>
  <c r="Q68" i="2"/>
  <c r="S68" i="2" s="1"/>
  <c r="Q67" i="2"/>
  <c r="S67" i="2" s="1"/>
  <c r="Q66" i="2"/>
  <c r="S66" i="2" s="1"/>
  <c r="Q63" i="2"/>
  <c r="S63" i="2" s="1"/>
  <c r="Q62" i="2"/>
  <c r="S62" i="2" s="1"/>
  <c r="Q61" i="2"/>
  <c r="S61" i="2" s="1"/>
  <c r="Q56" i="2"/>
  <c r="S56" i="2" s="1"/>
  <c r="Q55" i="2"/>
  <c r="S55" i="2" s="1"/>
  <c r="Q54" i="2"/>
  <c r="S54" i="2" s="1"/>
  <c r="Q51" i="2"/>
  <c r="S51" i="2" s="1"/>
  <c r="Q50" i="2"/>
  <c r="S50" i="2" s="1"/>
  <c r="Q49" i="2"/>
  <c r="S49" i="2" s="1"/>
  <c r="Q48" i="2"/>
  <c r="S48" i="2" s="1"/>
  <c r="Q47" i="2"/>
  <c r="S47" i="2" s="1"/>
  <c r="Q46" i="2"/>
  <c r="S46" i="2" s="1"/>
  <c r="Q45" i="2"/>
  <c r="S45" i="2" s="1"/>
  <c r="Q44" i="2"/>
  <c r="U162" i="2"/>
  <c r="U153" i="2"/>
  <c r="U100" i="2"/>
  <c r="U44" i="2"/>
  <c r="U91" i="2"/>
  <c r="U69" i="2"/>
  <c r="U68" i="2"/>
  <c r="U67" i="2"/>
  <c r="U66" i="2"/>
  <c r="U79" i="2"/>
  <c r="U51" i="2"/>
  <c r="U183" i="2"/>
  <c r="U177" i="2"/>
  <c r="U176" i="2"/>
  <c r="U175" i="2"/>
  <c r="U170" i="2"/>
  <c r="U167" i="2"/>
  <c r="U164" i="2"/>
  <c r="U163" i="2"/>
  <c r="U161" i="2"/>
  <c r="U148" i="2"/>
  <c r="U141" i="2"/>
  <c r="U119" i="2"/>
  <c r="U118" i="2"/>
  <c r="U115" i="2"/>
  <c r="U78" i="2"/>
  <c r="U77" i="2"/>
  <c r="U76" i="2"/>
  <c r="U63" i="2"/>
  <c r="U56" i="2"/>
  <c r="U55" i="2"/>
  <c r="U54" i="2"/>
  <c r="U50" i="2"/>
  <c r="U49" i="2"/>
  <c r="U48" i="2"/>
  <c r="U140" i="2"/>
  <c r="U139" i="2"/>
  <c r="U158" i="2"/>
  <c r="U160" i="2"/>
  <c r="U159" i="2"/>
  <c r="U155" i="2"/>
  <c r="U156" i="2"/>
  <c r="U120" i="2"/>
  <c r="U121" i="2"/>
  <c r="U149" i="2"/>
  <c r="U187" i="2"/>
  <c r="U186" i="2"/>
  <c r="U185" i="2"/>
  <c r="U184" i="2"/>
  <c r="U192" i="2"/>
  <c r="U178" i="2"/>
  <c r="U93" i="2"/>
  <c r="U94" i="2"/>
  <c r="U82" i="2"/>
  <c r="U81" i="2"/>
  <c r="U83" i="2"/>
  <c r="U61" i="2"/>
  <c r="U62" i="2"/>
  <c r="U46" i="2"/>
  <c r="U47" i="2"/>
  <c r="U151" i="2"/>
  <c r="U113" i="2"/>
  <c r="U111" i="2"/>
  <c r="U102" i="2"/>
  <c r="U101" i="2"/>
  <c r="U85" i="2"/>
  <c r="Q202" i="2" l="1"/>
  <c r="S44" i="2"/>
  <c r="S198" i="2"/>
  <c r="S199" i="2"/>
  <c r="S200" i="2"/>
  <c r="S201" i="2"/>
  <c r="U200" i="2" l="1"/>
  <c r="U45" i="2" l="1"/>
  <c r="U150" i="2"/>
  <c r="S150" i="2"/>
  <c r="U147" i="2"/>
  <c r="S147" i="2"/>
  <c r="U92" i="2"/>
  <c r="U112" i="2"/>
  <c r="S112" i="2"/>
  <c r="S92" i="2" l="1"/>
  <c r="U95" i="2"/>
  <c r="S97" i="2" l="1"/>
  <c r="U201" i="2"/>
  <c r="U199" i="2"/>
  <c r="U198" i="2"/>
  <c r="S190" i="2"/>
  <c r="S191" i="2"/>
  <c r="U191" i="2"/>
  <c r="U97" i="2"/>
  <c r="U98" i="2"/>
  <c r="S96" i="2"/>
  <c r="U96" i="2"/>
  <c r="S110" i="2"/>
  <c r="U110" i="2"/>
  <c r="U109" i="2"/>
  <c r="S117" i="2"/>
  <c r="U117" i="2"/>
  <c r="S114" i="2"/>
  <c r="U114" i="2"/>
  <c r="S103" i="2"/>
  <c r="U103" i="2"/>
  <c r="S104" i="2"/>
  <c r="U104" i="2"/>
  <c r="U190" i="2"/>
  <c r="S95" i="2" l="1"/>
  <c r="S109" i="2"/>
  <c r="S202" i="2" l="1"/>
</calcChain>
</file>

<file path=xl/sharedStrings.xml><?xml version="1.0" encoding="utf-8"?>
<sst xmlns="http://schemas.openxmlformats.org/spreadsheetml/2006/main" count="1675" uniqueCount="767">
  <si>
    <t>CATEGORY</t>
  </si>
  <si>
    <t>NAME</t>
  </si>
  <si>
    <t>REFERENCE</t>
  </si>
  <si>
    <t>COMPOSITION</t>
  </si>
  <si>
    <t>COLOR</t>
  </si>
  <si>
    <t>MADE IN</t>
  </si>
  <si>
    <t>Total QTY</t>
  </si>
  <si>
    <t>WHOLESALE PRICE</t>
  </si>
  <si>
    <t>TOTAL AMOUNT</t>
  </si>
  <si>
    <t>MARGIN</t>
  </si>
  <si>
    <t>COMMENTS</t>
  </si>
  <si>
    <t>BLACK</t>
  </si>
  <si>
    <t>BROWN</t>
  </si>
  <si>
    <t>NAVAJO PATTERN</t>
  </si>
  <si>
    <t>NAVY BLUE</t>
  </si>
  <si>
    <t>FOREST GREEN</t>
  </si>
  <si>
    <t>ARMY</t>
  </si>
  <si>
    <t>Leather Jacket</t>
  </si>
  <si>
    <t>Suede Jacket</t>
  </si>
  <si>
    <t>Wool Jacket</t>
  </si>
  <si>
    <t>Wool Vest</t>
  </si>
  <si>
    <t>WHITE/RED PRINT</t>
  </si>
  <si>
    <t>WHITE/BLUE PRINT</t>
  </si>
  <si>
    <t>DEEP BLUE</t>
  </si>
  <si>
    <t>T-Shirt</t>
  </si>
  <si>
    <t>Calfskin</t>
  </si>
  <si>
    <t>100% Cotton</t>
  </si>
  <si>
    <t>Italy</t>
  </si>
  <si>
    <t>Cotton</t>
  </si>
  <si>
    <t>S</t>
  </si>
  <si>
    <t>M</t>
  </si>
  <si>
    <t>L</t>
  </si>
  <si>
    <t>XL</t>
  </si>
  <si>
    <t>2XL</t>
  </si>
  <si>
    <t>Patch</t>
  </si>
  <si>
    <t>"Toro Seduto" Indian Head Patch</t>
  </si>
  <si>
    <t>INDIAN HEAD</t>
  </si>
  <si>
    <t>THUNDERBIRD</t>
  </si>
  <si>
    <t>"Sparviero Thunderbird" Patch</t>
  </si>
  <si>
    <t>UNIQUE</t>
  </si>
  <si>
    <t>Pin</t>
  </si>
  <si>
    <t>Shangri-la Heritage Logo Pin</t>
  </si>
  <si>
    <t>Brass</t>
  </si>
  <si>
    <t>ANTIQUE BRASS</t>
  </si>
  <si>
    <t>SUGG. RETAIL PRICE</t>
  </si>
  <si>
    <t>COGNAC</t>
  </si>
  <si>
    <t>"Terracotta" Western Jacket</t>
  </si>
  <si>
    <t>Wool Coat</t>
  </si>
  <si>
    <t>BEIGE</t>
  </si>
  <si>
    <t>100% Italian Leather</t>
  </si>
  <si>
    <t>Shearling Jacket</t>
  </si>
  <si>
    <t>VAT:__________________________________________________________________________________________</t>
  </si>
  <si>
    <t>Invoice Address:________________________________________________________________________________</t>
  </si>
  <si>
    <t>Delivery Address: _______________________________________________________________________________</t>
  </si>
  <si>
    <t>SHANGRI-LA HERITAGE ORDERSHEET</t>
  </si>
  <si>
    <t>100% Italian Sheepskin Shearling
100% Italian Leather</t>
  </si>
  <si>
    <t>100% Italian Wool
100% Italian Leather</t>
  </si>
  <si>
    <t>Recycled Mixed Italian Wool
100% Italian Leather</t>
  </si>
  <si>
    <t>Store Name:____________________________________________________________________________________</t>
  </si>
  <si>
    <t>100% Italian Suede</t>
  </si>
  <si>
    <t>100% Italian Rabbit Fur Felt</t>
  </si>
  <si>
    <t>TYPE OF MATERIAL</t>
  </si>
  <si>
    <t>Rabbit Fur Felt</t>
  </si>
  <si>
    <t>SEAL BROWN</t>
  </si>
  <si>
    <t>"Winged Door" Logo Pin</t>
  </si>
  <si>
    <t>INDIGO</t>
  </si>
  <si>
    <t>WHISKEY</t>
  </si>
  <si>
    <t>Steerhide | Calfskin</t>
  </si>
  <si>
    <t>Waxed Canvas Jacket</t>
  </si>
  <si>
    <t>100% English Leather</t>
  </si>
  <si>
    <t>100% Cotton
100% Italian Leather</t>
  </si>
  <si>
    <t>GENDER</t>
  </si>
  <si>
    <t>Men</t>
  </si>
  <si>
    <t>Unisex</t>
  </si>
  <si>
    <t>Women</t>
  </si>
  <si>
    <t>https://wholesale.shangrilaheritage.it/product/varenne-womens-black-leather-jacket/</t>
  </si>
  <si>
    <t>“Aviatore” B-3 Black Shearling Jacket</t>
  </si>
  <si>
    <t>TESTA DI MORO</t>
  </si>
  <si>
    <t>Down Jacket</t>
  </si>
  <si>
    <t>YELLOW</t>
  </si>
  <si>
    <t>“Chiodo” Fur Collar Black Horsehide Leather Jacket</t>
  </si>
  <si>
    <t>100% Italian Leather
100% Italian Sheepskin Shearling</t>
  </si>
  <si>
    <t>“Chiodo” Black Horsehide Leather Jacket</t>
  </si>
  <si>
    <t>“Aviatore” B-3 Seal Brown Shearling Jacket</t>
  </si>
  <si>
    <t>“Chiodo” Whiskey Horsehide Leather Jacket</t>
  </si>
  <si>
    <t>“Explorator” Army Waxed Canvas Jacket</t>
  </si>
  <si>
    <t>“Varenne” Fur Collar Black Horsehide Leather Jacket</t>
  </si>
  <si>
    <t>“Varenne” Whiskey Horsehide Leather Jacket</t>
  </si>
  <si>
    <t>“Varenne” Black Horsehide Leather Jacket</t>
  </si>
  <si>
    <t>“Varenne” Fur Collar Black Leather Jacket</t>
  </si>
  <si>
    <t>“Varenne” Fur Collar Brown Leather Jacket</t>
  </si>
  <si>
    <t>"Varenne" Black Leather Jacket</t>
  </si>
  <si>
    <t>"Café Racer" Black Leather Jacket</t>
  </si>
  <si>
    <t>"Café Racer" Brown Leather Jacket</t>
  </si>
  <si>
    <t>"Terracotta" Brown Suede Jacket</t>
  </si>
  <si>
    <t>"Varenne" Desert Navajo Wool Jacket </t>
  </si>
  <si>
    <t>"Varenne" Navy Blue Wool Jacket</t>
  </si>
  <si>
    <t>"Mandriano" Desert Navajo Wool Vest</t>
  </si>
  <si>
    <t>"Outlaw" Nubuck 8 Panel Riders Cap</t>
  </si>
  <si>
    <t>"Outlaw" Selvedge Denim 8 Panel Riders Cap</t>
  </si>
  <si>
    <t>"Bandit" Racing Gloves</t>
  </si>
  <si>
    <t>Foulard</t>
  </si>
  <si>
    <t>“Bergamo” Silk Foulard</t>
  </si>
  <si>
    <t>Silk</t>
  </si>
  <si>
    <t>100% Silk</t>
  </si>
  <si>
    <t>WHITE</t>
  </si>
  <si>
    <t>MUSTARD</t>
  </si>
  <si>
    <t>CARMINIO RED</t>
  </si>
  <si>
    <t>“Aviatore” B-3 Seal Brown Shearling Hat</t>
  </si>
  <si>
    <t>“Varenne” Women’s Fringe Black Leather Jacket</t>
  </si>
  <si>
    <t>“Varenne” Women’s Black Leather Jacket</t>
  </si>
  <si>
    <t>“Café Racer” Women’s Black Leather Jacket</t>
  </si>
  <si>
    <t>“Terracotta” Women’s Western Jacket</t>
  </si>
  <si>
    <t>“Looking for the Shangri-La” Mustard Silk Foulard</t>
  </si>
  <si>
    <t>“Looking for the Shangri-La” Deep Blue Silk Foulard</t>
  </si>
  <si>
    <t>“Looking for the Shangri-La” Carminio Red Silk Foulard</t>
  </si>
  <si>
    <t>"Varenne" Brown Leather Jacket</t>
  </si>
  <si>
    <t>“Cossack” Black Tea-core Leather Jacket</t>
  </si>
  <si>
    <t>“Cossack” Natural Leather Jacket</t>
  </si>
  <si>
    <t>NATURAL</t>
  </si>
  <si>
    <t>Western Leather Belt</t>
  </si>
  <si>
    <t>“Rodeo” Testa di Moro Western Belt</t>
  </si>
  <si>
    <t>“Rodeo” Black Western Belt</t>
  </si>
  <si>
    <t>“Mustang” Testa di Moro Western Belt</t>
  </si>
  <si>
    <t>“Mustang” Black Western Belt</t>
  </si>
  <si>
    <t>“Mustang” Cognac Western Belt</t>
  </si>
  <si>
    <t>Waxed Canvas Bag</t>
  </si>
  <si>
    <t>“Explorator” Army Waxed Canvas Messenger Bag</t>
  </si>
  <si>
    <t>“Explorator” Army Waxed Canvas Travel Bag</t>
  </si>
  <si>
    <t>Denim Cap</t>
  </si>
  <si>
    <t>Felt Hat</t>
  </si>
  <si>
    <t>Leather Cap</t>
  </si>
  <si>
    <t>Wool Cap</t>
  </si>
  <si>
    <t>Leather Gloves</t>
  </si>
  <si>
    <t>“Aviatore” B-3 Sabbia Shearling Jacket</t>
  </si>
  <si>
    <t>SABBIA</t>
  </si>
  <si>
    <t>SKU</t>
  </si>
  <si>
    <t>ASJ-B3-SB</t>
  </si>
  <si>
    <t>ASJ-B3-TM</t>
  </si>
  <si>
    <t>ASJ-B3-BK</t>
  </si>
  <si>
    <t>ASJ-B3-SA</t>
  </si>
  <si>
    <t>ASJW-SA</t>
  </si>
  <si>
    <t>ASJW-TM</t>
  </si>
  <si>
    <t>“Aviatore” Women's Sabbia Shearling Jacket</t>
  </si>
  <si>
    <t>“Aviatore” Women's Testa di Moro Shearling Jacket</t>
  </si>
  <si>
    <t>ESHCC-SA</t>
  </si>
  <si>
    <t>Sheepskin Shearling</t>
  </si>
  <si>
    <t>100% Italian Sheepskin Shearling</t>
  </si>
  <si>
    <t>“Enzo” Sabbia Shearling Car Coat</t>
  </si>
  <si>
    <t>“Enzo” Black Leather Car Coat</t>
  </si>
  <si>
    <t>ELCC-BK</t>
  </si>
  <si>
    <t>EWCC-PP</t>
  </si>
  <si>
    <t>100% Italian Wool</t>
  </si>
  <si>
    <t>GOLD / BLACK</t>
  </si>
  <si>
    <t>BDJ-YE</t>
  </si>
  <si>
    <t>BDJ-FG</t>
  </si>
  <si>
    <t>BDJ-BK</t>
  </si>
  <si>
    <t>Shearling Coat</t>
  </si>
  <si>
    <t>Leather Coat</t>
  </si>
  <si>
    <t>DGFJ-A2-SB</t>
  </si>
  <si>
    <t>“Don Gentile” A-2 Seal Brown Leather Flight Jacket</t>
  </si>
  <si>
    <t>DGFJ-A2-TM</t>
  </si>
  <si>
    <t>“Don Gentile” A-2 Testa di Moro Leather Flight Jacket</t>
  </si>
  <si>
    <t>DGFJ-A2-HP-TM</t>
  </si>
  <si>
    <t>“Don Gentile” A-2 Hand Painted Testa di Moro Leather
Flight Jacket</t>
  </si>
  <si>
    <t>CHLJ-BK</t>
  </si>
  <si>
    <t>CHLJ-WH</t>
  </si>
  <si>
    <t>CHLJ-FC-BK</t>
  </si>
  <si>
    <t>EWCJ-AR</t>
  </si>
  <si>
    <t>VHLJ-WH</t>
  </si>
  <si>
    <t>VHLJ-BK</t>
  </si>
  <si>
    <t>VHLJ-BK-FC</t>
  </si>
  <si>
    <t>VLJ-BK</t>
  </si>
  <si>
    <t>VLJ-BR</t>
  </si>
  <si>
    <t>VLJ-BK-FC</t>
  </si>
  <si>
    <t>VLJ-BR-FC</t>
  </si>
  <si>
    <t>VLJW-BK</t>
  </si>
  <si>
    <t>VLJW-BK-FR</t>
  </si>
  <si>
    <t>VWJ-DN</t>
  </si>
  <si>
    <t>VWJ-NB</t>
  </si>
  <si>
    <t>CRLJ-BR</t>
  </si>
  <si>
    <t>CRLJ-BK</t>
  </si>
  <si>
    <t>INDACO</t>
  </si>
  <si>
    <t>MUSCHIO</t>
  </si>
  <si>
    <t>CRLJW-BK</t>
  </si>
  <si>
    <t>TWJ-NB</t>
  </si>
  <si>
    <t>TWJW-NB</t>
  </si>
  <si>
    <t>TSJ-BR</t>
  </si>
  <si>
    <t>TSJ-CG</t>
  </si>
  <si>
    <t>"Terracotta" Cognac Suede Jacket</t>
  </si>
  <si>
    <t>TSJ-IN</t>
  </si>
  <si>
    <t>"Terracotta" Indaco Suede Jacket</t>
  </si>
  <si>
    <t>TSJ-TS</t>
  </si>
  <si>
    <t>"Terracotta" Terra di Siena Suede Jacket</t>
  </si>
  <si>
    <t>TERRA DI SIENA</t>
  </si>
  <si>
    <t>“Cossack” Black Horsehide Leather Jacket</t>
  </si>
  <si>
    <t>CLJ-TM</t>
  </si>
  <si>
    <t>“Cossack” Testa di Moro Leather Jacket</t>
  </si>
  <si>
    <t>CLJ-NAT</t>
  </si>
  <si>
    <t>CLJ-BTC</t>
  </si>
  <si>
    <t>SDRC-NBW</t>
  </si>
  <si>
    <t>MWV-DN</t>
  </si>
  <si>
    <t>EWCMB-AR</t>
  </si>
  <si>
    <t>EWCTB-AR</t>
  </si>
  <si>
    <t>Leather Bag</t>
  </si>
  <si>
    <t>SVLB-BR</t>
  </si>
  <si>
    <t>"Secchiello" Women's Brown Leather Bag</t>
  </si>
  <si>
    <t>FWH-BG</t>
  </si>
  <si>
    <t>"Furia" Beige Western Hat </t>
  </si>
  <si>
    <t>"Furia" Brown Western Hat </t>
  </si>
  <si>
    <t>ASH-B3-SB</t>
  </si>
  <si>
    <t>ONRC-NB</t>
  </si>
  <si>
    <t>ONRC-SD</t>
  </si>
  <si>
    <t>“Enzo” Gold Pied de Poule Wool Car Coat</t>
  </si>
  <si>
    <t>RWB-TM</t>
  </si>
  <si>
    <t>RWB-BK</t>
  </si>
  <si>
    <t>MWB-CG</t>
  </si>
  <si>
    <t>MWB-TM</t>
  </si>
  <si>
    <t>MWB-BK</t>
  </si>
  <si>
    <t>WSWLB-TM</t>
  </si>
  <si>
    <t>WSWSB-CG</t>
  </si>
  <si>
    <t>WSWSB-TM</t>
  </si>
  <si>
    <t>“Wild Star” Cognac Suede Western Belt</t>
  </si>
  <si>
    <t>“Wild Star” Testa di Moro Suede Western Belt</t>
  </si>
  <si>
    <t>Concho Leather Belt</t>
  </si>
  <si>
    <t>“Rising Sun” Women's Brown Concho Belt</t>
  </si>
  <si>
    <t>Leather Belt</t>
  </si>
  <si>
    <t>Weave Leather Belt</t>
  </si>
  <si>
    <t>TWLB-TM</t>
  </si>
  <si>
    <t>"Treccia" Testa di Moro Weave Leather Belt</t>
  </si>
  <si>
    <t>BRG</t>
  </si>
  <si>
    <t>LSF-CR</t>
  </si>
  <si>
    <t>LSF-MU</t>
  </si>
  <si>
    <t>LSF-DB</t>
  </si>
  <si>
    <t>PAT-TS</t>
  </si>
  <si>
    <t>PAT-ST</t>
  </si>
  <si>
    <t>LP-MD</t>
  </si>
  <si>
    <t>LP-WD</t>
  </si>
  <si>
    <t>WWT-WH-RD</t>
  </si>
  <si>
    <t>WWT-WH-BL</t>
  </si>
  <si>
    <t>WWT-BK-IV</t>
  </si>
  <si>
    <t>Order Date:______________________</t>
  </si>
  <si>
    <t>Delivery Date:____________________</t>
  </si>
  <si>
    <t>"Aviatore" B-3 Testa di Moro Shearling Jacket</t>
  </si>
  <si>
    <t>RSWCB-BR</t>
  </si>
  <si>
    <t>FWH-BR</t>
  </si>
  <si>
    <t>BDG-YE</t>
  </si>
  <si>
    <t>"Bandit" Yellow Deerskin Gloves</t>
  </si>
  <si>
    <t>Deerskin</t>
  </si>
  <si>
    <t>"Bandit" Nubuck Horsehide Gloves</t>
  </si>
  <si>
    <t>"Bandit" Black Horsehide Gloves</t>
  </si>
  <si>
    <t>BHG-NB</t>
  </si>
  <si>
    <t>BHG-BK</t>
  </si>
  <si>
    <t>"Road to South" Silk Foulard</t>
  </si>
  <si>
    <t>RTSSF</t>
  </si>
  <si>
    <t>BSF</t>
  </si>
  <si>
    <t>CLJ-BK</t>
  </si>
  <si>
    <t>ASJW-BK</t>
  </si>
  <si>
    <t>“Aviatore” Women's Black Shearling Jacket</t>
  </si>
  <si>
    <t>90% Italian Wool, 10% WS
100% Italian Leather</t>
  </si>
  <si>
    <t>GREY</t>
  </si>
  <si>
    <t>RED</t>
  </si>
  <si>
    <t>"Varsity" Navy Blue Wool Jacket</t>
  </si>
  <si>
    <t>Down Vest</t>
  </si>
  <si>
    <t>“Bivacco” Yellow Western Down Vest</t>
  </si>
  <si>
    <t>“Bivacco” Forest Green Western Down Vest</t>
  </si>
  <si>
    <t>“Bivacco” Black Western Down Vest</t>
  </si>
  <si>
    <t>BDVW-YE</t>
  </si>
  <si>
    <t>BDV-BK</t>
  </si>
  <si>
    <t>BDV-FG</t>
  </si>
  <si>
    <t>BDV-YE</t>
  </si>
  <si>
    <t>“Varenne” Olmo Badalassi® Leather Jacket</t>
  </si>
  <si>
    <t>OLMO</t>
  </si>
  <si>
    <t>ASJ-B3-CA</t>
  </si>
  <si>
    <t>“Aviatore” B-3 Castagno Shearling Jacket</t>
  </si>
  <si>
    <t>CASTAGNO</t>
  </si>
  <si>
    <t>ONRC-GH</t>
  </si>
  <si>
    <t>"Outlaw" Grey Herringbone Wool 8 Panel Riders Cap</t>
  </si>
  <si>
    <t>VSJW-SA-FR</t>
  </si>
  <si>
    <t>WSWLB-BK</t>
  </si>
  <si>
    <t>“Varenne” Women’s Fringe Sabbia Suede Jacket</t>
  </si>
  <si>
    <t>https://shangrilaheritage.it/product/aviatore-b-3-seal-brown-shearling-jacket/</t>
  </si>
  <si>
    <t>https://shangrilaheritage.it/product/aviatore-b-3-testa-di-moro-shearling-jacket/</t>
  </si>
  <si>
    <t>https://shangrilaheritage.it/product/aviatore-b-3-black-shearling-jacket/</t>
  </si>
  <si>
    <t>https://shangrilaheritage.it/product/aviatore-b-3-sabbia-shearling-jacket/</t>
  </si>
  <si>
    <t>https://shangrilaheritage.it/product/aviatore-womens-sabbia-shearling-jacket/</t>
  </si>
  <si>
    <t>https://shangrilaheritage.it/product/aviatore-womens-testa-di-moro-shearling-jacket/</t>
  </si>
  <si>
    <t>https://shangrilaheritage.it/product/enzo-sabbia-shearling-car-coat/</t>
  </si>
  <si>
    <t>https://shangrilaheritage.it/product/enzo-black-leather-car-coat/</t>
  </si>
  <si>
    <t>https://shangrilaheritage.it/product/enzo-pied-de-poule-wool-car-coat/</t>
  </si>
  <si>
    <t>https://shangrilaheritage.it/product/bivacco-yellow-western-down-jacket/</t>
  </si>
  <si>
    <t>https://shangrilaheritage.it/product/bivacco-forest-green-western-down-jacket/</t>
  </si>
  <si>
    <t>https://shangrilaheritage.it/product/bivacco-black-western-down-jacket/</t>
  </si>
  <si>
    <t>https://shangrilaheritage.it/product/don-gentile-a-2-seal-brown-flight-jacket/</t>
  </si>
  <si>
    <t>https://shangrilaheritage.it/product/don-gentile-a-2-testa-di-moro-flight-jacket/</t>
  </si>
  <si>
    <t>https://shangrilaheritage.it/product/don-gentile-a-2-hand-painted-testa-di-moro-flight-jacket/</t>
  </si>
  <si>
    <t>https://shangrilaheritage.it/product/chiodo-black-horsehide-leather-jacket/</t>
  </si>
  <si>
    <t>https://shangrilaheritage.it/product/chiodo-whiskey-horsehide-leather-jacket/</t>
  </si>
  <si>
    <t>https://shangrilaheritage.it/product/chiodo-fur-collar-black-horsehide-leather-jacket/</t>
  </si>
  <si>
    <t>https://shangrilaheritage.it/product/explorator-army-waxed-canvas-jacket/</t>
  </si>
  <si>
    <t>https://shangrilaheritage.it/product/varenne-whiskey-horsehide-leather-jacket/</t>
  </si>
  <si>
    <t>https://shangrilaheritage.it/product/varenne-black-horsehide-leather-jacket/</t>
  </si>
  <si>
    <t>https://shangrilaheritage.it/product/varenne-fur-collar-black-horsehide-leather-jacket/</t>
  </si>
  <si>
    <t>https://shangrilaheritage.it/product/varenne-black-leather-jacket/</t>
  </si>
  <si>
    <t>https://shangrilaheritage.it/product/varenne-brown-leather-jacket/</t>
  </si>
  <si>
    <t>https://shangrilaheritage.it/product/varenne-fur-collar-black-leather-jacket/</t>
  </si>
  <si>
    <t>https://shangrilaheritage.it/product/varenne-fur-collar-brown-leather-jacket/</t>
  </si>
  <si>
    <t>https://shangrilaheritage.it/product/varenne-womens-black-leather-jacket/</t>
  </si>
  <si>
    <t>https://shangrilaheritage.it/product/varenne-desert-navajo-wool-jacket/</t>
  </si>
  <si>
    <t>https://shangrilaheritage.it/product/varenne-navy-blue-wool-jacket/</t>
  </si>
  <si>
    <t>https://shangrilaheritage.it/product/cafe-racer-brown-leather-jacket/</t>
  </si>
  <si>
    <t>https://shangrilaheritage.it/product/cafe-racer-black-leather-jacket/</t>
  </si>
  <si>
    <t>https://shangrilaheritage.it/product/cafe-racer-womens-black-leather-jacket/</t>
  </si>
  <si>
    <t>https://shangrilaheritage.it/product/terracotta-western-jacket/</t>
  </si>
  <si>
    <t>https://shangrilaheritage.it/product/terracotta-womens-western-jacket/</t>
  </si>
  <si>
    <t>https://shangrilaheritage.it/product/terracotta-brown-suede-jacket/</t>
  </si>
  <si>
    <t>https://shangrilaheritage.it/product/terracotta-cognac-suede-jacket/</t>
  </si>
  <si>
    <t>https://shangrilaheritage.it/product/terracotta-indaco-suede-jacket/</t>
  </si>
  <si>
    <t>https://shangrilaheritage.it/product/terracotta-terra-di-siena-suede-jacket/</t>
  </si>
  <si>
    <t>https://shangrilaheritage.it/product/cossack-black-horsehide-leather-jacket/</t>
  </si>
  <si>
    <t>https://shangrilaheritage.it/product/cossack-testa-di-moro-lambskin-leather-jacket/</t>
  </si>
  <si>
    <t>https://shangrilaheritage.it/product/cossack-natural-leather-jacket/</t>
  </si>
  <si>
    <t>https://shangrilaheritage.it/product/cossack-black-tea-core-leather-jacket/</t>
  </si>
  <si>
    <t>https://shangrilaheritage.it/product/stelvio-navy-blue-melton-wool-dispatch-rider-coat/</t>
  </si>
  <si>
    <t>https://shangrilaheritage.it/product/mandriano-desert-navajo-wool-vest/</t>
  </si>
  <si>
    <t>https://shangrilaheritage.it/product/explorator-army-waxed-canvas-messenger-bag/</t>
  </si>
  <si>
    <t>https://shangrilaheritage.it/product/explorator-army-waxed-canvas-travel-bag/</t>
  </si>
  <si>
    <t>https://shangrilaheritage.it/product/furia-western-hat/</t>
  </si>
  <si>
    <t>https://shangrilaheritage.it/product/secchiello-womens-leather-bag/</t>
  </si>
  <si>
    <t>https://shangrilaheritage.it/product/aviatore-b-3-shearling-hat/</t>
  </si>
  <si>
    <t>https://shangrilaheritage.it/product/outlaw-nubuck-8-panel-riders-cap/</t>
  </si>
  <si>
    <t>https://shangrilaheritage.it/product/outlaw-selvedge-denim-8-panel-riders-cap/</t>
  </si>
  <si>
    <t>https://shangrilaheritage.it/product/rodeo-western-belt/</t>
  </si>
  <si>
    <t>https://shangrilaheritage.it/product/mustang-western-belt/</t>
  </si>
  <si>
    <t>https://shangrilaheritage.it/product/wild-star-leather-western-belt/</t>
  </si>
  <si>
    <t>https://shangrilaheritage.it/product/wild-star-suede-western-belt/</t>
  </si>
  <si>
    <t>https://shangrilaheritage.it/product/rising-sun-womens-concho-belt/</t>
  </si>
  <si>
    <t>https://shangrilaheritage.it/product/treccia-weave-leather-belt/</t>
  </si>
  <si>
    <t>https://shangrilaheritage.it/product/bandit-yellow-deerskin-gloves/</t>
  </si>
  <si>
    <t>https://shangrilaheritage.it/product/bandit-nubuck-horsehide-gloves/</t>
  </si>
  <si>
    <t>https://shangrilaheritage.it/product/bandit-black-horsehide-gloves/</t>
  </si>
  <si>
    <t>https://shangrilaheritage.it/product/bandit-racing-gloves/</t>
  </si>
  <si>
    <t>https://shangrilaheritage.it/product/road-to-south-silk-foulard/</t>
  </si>
  <si>
    <t>https://shangrilaheritage.it/product/bergamo-silk-foulard/</t>
  </si>
  <si>
    <t>https://shangrilaheritage.it/product/looking-for-the-shangri-la-silk-foulard/</t>
  </si>
  <si>
    <t>https://shangrilaheritage.it/product/winged-wheel-white-tee/</t>
  </si>
  <si>
    <t>https://shangrilaheritage.it/product/winged-wheel-black-tee/</t>
  </si>
  <si>
    <t>https://shangrilaheritage.it/product/toro-seduto-indian-head-patch/</t>
  </si>
  <si>
    <t>https://shangrilaheritage.it/product/sparviero-thunderbird-patch/</t>
  </si>
  <si>
    <t>https://shangrilaheritage.it/product/shangri-la-heritage-logo-pin/</t>
  </si>
  <si>
    <t>“Stelvio” Navy Blue Melton Wool Dispatch Rider Coat</t>
  </si>
  <si>
    <t>PHOTO</t>
  </si>
  <si>
    <t>Full Grain Veg Tanned Lambskin</t>
  </si>
  <si>
    <t>Full Grain Vicenza Steerhide</t>
  </si>
  <si>
    <t>Full Grain Vicenza Horsehide</t>
  </si>
  <si>
    <t>Full Grain Vicenza Horsehide
Sheepskin Shearling</t>
  </si>
  <si>
    <t>Full Grain Tea-core Lambskin</t>
  </si>
  <si>
    <t>Melton Wool 24 oz
Full Grain Veg Tanned Lambskin</t>
  </si>
  <si>
    <t>Full Grain Veg Tanned Vacchetta
by Badalassi Carlo®</t>
  </si>
  <si>
    <t xml:space="preserve"> Full Grain Vicenza Nubuck
Steerhide</t>
  </si>
  <si>
    <t xml:space="preserve"> Full Grain Vicenza Nubuck</t>
  </si>
  <si>
    <t>Full Grain Veg Tanned Cowhide</t>
  </si>
  <si>
    <t>Selvedge Denim 13 oz by Candiani Denim</t>
  </si>
  <si>
    <t>Pied de Poule Wool 22 oz</t>
  </si>
  <si>
    <t>Herringbone Wool 21 oz</t>
  </si>
  <si>
    <t>Full Grain Veg Tanned Bullhide</t>
  </si>
  <si>
    <t>“Wild Star” Testa di Moro Leather Western Belt</t>
  </si>
  <si>
    <t>“Wild Star” Black Leather Western Belt</t>
  </si>
  <si>
    <t>Vicenza Nubuck Horsehide</t>
  </si>
  <si>
    <t>Vicenza Horsehide</t>
  </si>
  <si>
    <t>BLACK / COGNAC</t>
  </si>
  <si>
    <t>"Winged Wheel" White Tee</t>
  </si>
  <si>
    <t>"Winged Wheel" Black Tee</t>
  </si>
  <si>
    <t>NAVY BLUE
SEAL BROWN</t>
  </si>
  <si>
    <t>Front Quarter Full Grain Pull-Up Horsehide by Charles F. Stead</t>
  </si>
  <si>
    <t>Waxed Canvas Desert Tumbled 14,7 oz by Halley Stevensons</t>
  </si>
  <si>
    <t>Kilim Wool 30 oz
Full Grain Veg Tanned Lambskin</t>
  </si>
  <si>
    <t>Kilim Woo 30 ozl
Full Grain Veg Tanned Lambskin</t>
  </si>
  <si>
    <t>Waxed Canvas Desert Tumbled 14,7 oz by Halley Stevensons
Full Grain Veg Tanned Cowhide</t>
  </si>
  <si>
    <t>https://shangrilaheritage.it/product/aviatore-b-3-castagno-shearling-jacket/</t>
  </si>
  <si>
    <t>https://shangrilaheritage.it/product/aviatore-womens-black-shearling-jacket/</t>
  </si>
  <si>
    <t>https://shangrilaheritage.it/product/outlaw-grey-herringbone-8-panel-riders-cap/</t>
  </si>
  <si>
    <t>https://shangrilaheritage.it/product/bivacco-yellow-western-down-vest/</t>
  </si>
  <si>
    <t>https://shangrilaheritage.it/product/bivacco-forest-green-western-down-vest/</t>
  </si>
  <si>
    <t>https://shangrilaheritage.it/product/bivacco-black-western-down-vest/</t>
  </si>
  <si>
    <t>https://shangrilaheritage.it/product/bivacco-womens-yellow-western-down-vest/</t>
  </si>
  <si>
    <t>https://shangrilaheritage.it/product/varenne-olmo-badalassi-leather-jacket/</t>
  </si>
  <si>
    <t>https://shangrilaheritage.it/product/varenne-womens-fringe-sabbia-suede-jacket/</t>
  </si>
  <si>
    <t>https://shangrilaheritage.it/product/varsity-navy-blue-wool-jacket/</t>
  </si>
  <si>
    <t>VAWJ-NB</t>
  </si>
  <si>
    <t>“Varenne” Oliva Badalassi® Leather Jacket</t>
  </si>
  <si>
    <t>VBLJ-OM</t>
  </si>
  <si>
    <t>VBLJ-OV</t>
  </si>
  <si>
    <t>OLIVA</t>
  </si>
  <si>
    <t>RDG-CG</t>
  </si>
  <si>
    <t>"Romeo" Cognac Deerskin Gloves</t>
  </si>
  <si>
    <t>RDG-TM</t>
  </si>
  <si>
    <t>"Romeo" Testa di Moro Deerskin Gloves</t>
  </si>
  <si>
    <t>RRG</t>
  </si>
  <si>
    <t>"Romeo" Racing Gloves</t>
  </si>
  <si>
    <t>Calfskin | Lambskin</t>
  </si>
  <si>
    <t>100% Italian Suede
100% Italian Leather</t>
  </si>
  <si>
    <t>COGNAC / TESTA DI MORO</t>
  </si>
  <si>
    <t>NLB-WH</t>
  </si>
  <si>
    <t>"Nomad" Whiskey Leather Bag</t>
  </si>
  <si>
    <t>Veg Tanned Cowhide</t>
  </si>
  <si>
    <t>100% Leather</t>
  </si>
  <si>
    <t>Cotton Blanket</t>
  </si>
  <si>
    <t>"Dakota" Navajo Cotton Blanket</t>
  </si>
  <si>
    <t>100% Yarn-Dyed Recycled Cotton</t>
  </si>
  <si>
    <t>Recycled Cotton</t>
  </si>
  <si>
    <t>https://shangrilaheritage.it/product/varenne-oliva-badalassi-leather-jacket/</t>
  </si>
  <si>
    <t>https://shangrilaheritage.it/product/romeo-testa-di-moro-deerskin-gloves/</t>
  </si>
  <si>
    <t>https://shangrilaheritage.it/product/romeo-cognac-deerskin-gloves/</t>
  </si>
  <si>
    <t>https://shangrilaheritage.it/product/romeo-racing-gloves/</t>
  </si>
  <si>
    <t>https://shangrilaheritage.it/product/nomad-whiskey-leather-travel-bag/</t>
  </si>
  <si>
    <t>https://shangrilaheritage.it/product/dakota-navajo-cotton-blanket/</t>
  </si>
  <si>
    <t>RSC-MS</t>
  </si>
  <si>
    <t>"Ranch" Muschio Shearling Coat</t>
  </si>
  <si>
    <t>"Ranch" Cognac Shearling Coat</t>
  </si>
  <si>
    <t>RSC-CG</t>
  </si>
  <si>
    <t>"Aviatore" B-3 Badalassi® Muschio Shearling Jacket</t>
  </si>
  <si>
    <t>ABSJ-B3-MS</t>
  </si>
  <si>
    <t>VHGLJ-BK</t>
  </si>
  <si>
    <t>Full Grain Vicenza Horsehide
Merino Sheepskin Shearling
Lining: Italian Pied de Poule Wool</t>
  </si>
  <si>
    <t>Merino Sheepskin Shearling</t>
  </si>
  <si>
    <t>Merino Sheepskin Shearling
Full Grain Veg Tanned Vacchetta
by Badalassi Carlo®</t>
  </si>
  <si>
    <t>Hand Dyed, Soaked, Brushed and Distressed Merino Sheepskin Shearling
Veg Tanned Lambskin</t>
  </si>
  <si>
    <t>Merino Sheepskin Shearling
Veg Tanned Lambskin</t>
  </si>
  <si>
    <t>Recycled Ecopath® Polyester
Recycled Goose Down / Feather
Calfskin
Merino Sheepskin Shearling</t>
  </si>
  <si>
    <t>100% Italian Polyester
80% Italian Goose Down / 20% Italian Feather
100% Italian Suede
100% Italian Sheepskin Shearling</t>
  </si>
  <si>
    <t>Full Grain Vicenza Horsehide
Merino Sheepskin Shearling</t>
  </si>
  <si>
    <t>Full Grain Vicenza Steerhide
Merino Sheepskin Shearling</t>
  </si>
  <si>
    <t>Merino Sheepskin Shearling
Full Grain Veg Tanned Lambskin</t>
  </si>
  <si>
    <t>"Varenne" Black Horsehide Grizzly Jacket</t>
  </si>
  <si>
    <t>100% Italian Leather
100% Italian Sheepskin Shearling
Lining: 70% WO / 30% PA</t>
  </si>
  <si>
    <t>BLACK / SEAL BROWN</t>
  </si>
  <si>
    <t>Technical Fabric by Olmetex®
Recycled Goose Down / Feather</t>
  </si>
  <si>
    <t>64% CO / 36% PA
80% Italian Goose Down / 20% Italian Feather</t>
  </si>
  <si>
    <t>ORANGE</t>
  </si>
  <si>
    <t>PDEP-OV</t>
  </si>
  <si>
    <t>"Presena" Olive Down Expedition Parka</t>
  </si>
  <si>
    <t>PDEP-BG</t>
  </si>
  <si>
    <t>"Presena" Beige Down Expedition Parka</t>
  </si>
  <si>
    <t>OLIVE</t>
  </si>
  <si>
    <t>PIED DE POULE</t>
  </si>
  <si>
    <t>70% WO / 30% PA
80% Italian Goose Down / 20% Italian Feather
100% Italian Leather
100% Italian Sheepskin Shearling</t>
  </si>
  <si>
    <t>Italian Pied de Poule Wool
Recycled Goose Down / Feather
Full Grain Vicenza Steerhide
Merino Sheepskin Shearling</t>
  </si>
  <si>
    <t>BDV-PDP</t>
  </si>
  <si>
    <t>BSDV-TM</t>
  </si>
  <si>
    <t>“Bivacco” Testa di Moro Suede Western Down Vest</t>
  </si>
  <si>
    <t>“Bivacco” Pied de Poule Western Down Vest</t>
  </si>
  <si>
    <t>"Deck" N-1 Testa di Moro Leather Jacket</t>
  </si>
  <si>
    <t>Full Grain Vicenza Steerhide
Merino Sheepskin Shearling
Lining: Italian Pied de Poule Wool</t>
  </si>
  <si>
    <t>DLJ-N1-TM</t>
  </si>
  <si>
    <t>Technical Fabric by Olmetex®
Comfortemp® Thermo - Fibre Padding</t>
  </si>
  <si>
    <t>64% CO / 36% PA
100% Recycled Polyester Thermo - Fibre Padding</t>
  </si>
  <si>
    <t>VLJW-GN</t>
  </si>
  <si>
    <t>"Varenne" Women’s
Grizzly Navajo Jacket</t>
  </si>
  <si>
    <t>Full Grain Veg Tanned Lambskin
Kilim Wool 30 oz
Merino Sheepskin Shearling</t>
  </si>
  <si>
    <t>100% Italian Leather
100% Italian Wool
100% Italian Sheepskin Shearling</t>
  </si>
  <si>
    <t>TESTA DI MORO / DESERT NAVAJO</t>
  </si>
  <si>
    <t>CSJW-TM</t>
  </si>
  <si>
    <t>"Cossack" Women’s Testa di Moro Suede Jacket</t>
  </si>
  <si>
    <t>BDVW-FG</t>
  </si>
  <si>
    <t>Wool Sweater</t>
  </si>
  <si>
    <t>Italian Merino Wool</t>
  </si>
  <si>
    <t>80% WO / 20% PA</t>
  </si>
  <si>
    <t>HDG-OR</t>
  </si>
  <si>
    <t>"Hunter" Orange Deerskin Gloves</t>
  </si>
  <si>
    <t>Deerskin
Merino Sheepskin Shearling</t>
  </si>
  <si>
    <t>HDG-TM</t>
  </si>
  <si>
    <t>"Hunter" Testa di Moro Deerskin Gloves</t>
  </si>
  <si>
    <t>HDG-CG</t>
  </si>
  <si>
    <t>"Hunter" Cognac Deerskin Gloves</t>
  </si>
  <si>
    <t>Shearling Hat</t>
  </si>
  <si>
    <t>"Outlaw" Pied de Poule Wool 8 Panel Riders Cap</t>
  </si>
  <si>
    <t>ONRC-PDP</t>
  </si>
  <si>
    <t>Italian Pied de Poule Wool</t>
  </si>
  <si>
    <t>70% WO / 30% PA</t>
  </si>
  <si>
    <t>“Bivacco” Women's Yellow Western Down Vest</t>
  </si>
  <si>
    <t>“Bivacco” Women's Forest Green Western Down Vest</t>
  </si>
  <si>
    <t>Full Grain Tea-Core Horsehide by Maryam®</t>
  </si>
  <si>
    <t>"Type I" Black Tea-Core Horsehide Maryam® Leather Jacket (limited edition 25 pcs)</t>
  </si>
  <si>
    <t>BRONZE</t>
  </si>
  <si>
    <t>Cotton Shirt</t>
  </si>
  <si>
    <t>"Gonzo" Light Blue Chambray Linen Western Shirt</t>
  </si>
  <si>
    <t>Linen Shirt</t>
  </si>
  <si>
    <t>GLS-LB</t>
  </si>
  <si>
    <t>Chambray Linen, stone washed</t>
  </si>
  <si>
    <t>58% CO / 42% LI</t>
  </si>
  <si>
    <t>LIGHT BLUE</t>
  </si>
  <si>
    <t>55% LI / 45% CO</t>
  </si>
  <si>
    <t>"Gonzo" White Linen Western Shirt</t>
  </si>
  <si>
    <t>Italian Linen, one wash</t>
  </si>
  <si>
    <t>GLS-WH</t>
  </si>
  <si>
    <t>Italian Cotton Gabardine</t>
  </si>
  <si>
    <t>"Gonzo" Beige Cotton Gabardine Western Shirt</t>
  </si>
  <si>
    <t>GGS-BG</t>
  </si>
  <si>
    <t>GGS-BK</t>
  </si>
  <si>
    <t>"Gonzo" Black Cotton Gabardine Western Shirt</t>
  </si>
  <si>
    <t>Waxed Herringbone Overshirt</t>
  </si>
  <si>
    <t>MCWHO-BZ</t>
  </si>
  <si>
    <t>"Motors Club" Bronze Waxed Herringbone Overshirt</t>
  </si>
  <si>
    <t>Waxed Herringbone Cotton 6,1 oz by Halley Stevensons®</t>
  </si>
  <si>
    <t>100% Organic Cotton</t>
  </si>
  <si>
    <t>MCWHO-JG</t>
  </si>
  <si>
    <t>"Motors Club" Jungle Green Waxed Herringbone Overshirt</t>
  </si>
  <si>
    <t>JUNGLE GREEN</t>
  </si>
  <si>
    <t>MCWHO-AB</t>
  </si>
  <si>
    <t>"Motors Club" Admiral Blue Waxed Herringbone Overshirt</t>
  </si>
  <si>
    <t>ADMIRAL BLUE</t>
  </si>
  <si>
    <t>RWSB-CG</t>
  </si>
  <si>
    <t>“Rodeo” Cognac Suede Western Belt</t>
  </si>
  <si>
    <t>BMSLHLB-TM</t>
  </si>
  <si>
    <t>Vegetable tanned,
tumbled Cowhide</t>
  </si>
  <si>
    <t>DNCB-BG</t>
  </si>
  <si>
    <t>DNCB-OG</t>
  </si>
  <si>
    <t>"Dakota" Beige Navajo Cotton Blanket</t>
  </si>
  <si>
    <t>"Dakota" Rust Navajo Cotton Blanket</t>
  </si>
  <si>
    <t>DNCB-RS</t>
  </si>
  <si>
    <t>BEIGE NAVAJO PATTERN</t>
  </si>
  <si>
    <t>RUST NAVAJO PATTERN</t>
  </si>
  <si>
    <t>"Dakota" Navajo Cotton Pillowcase</t>
  </si>
  <si>
    <t>DNCP-OG</t>
  </si>
  <si>
    <t>"Distillery Map of Scotland" Silk Foulard</t>
  </si>
  <si>
    <t>DMSSF</t>
  </si>
  <si>
    <t>VINTAGE BLACK</t>
  </si>
  <si>
    <t>"Ranch" Vintage Black Shearling Coat</t>
  </si>
  <si>
    <t>RSC-VB</t>
  </si>
  <si>
    <t>ASJ-B3-VB</t>
  </si>
  <si>
    <t>Merino Sheepskin Shearling
Full Grain Tea-Core Vicenza Steerhide</t>
  </si>
  <si>
    <t>“Aviatore” B-3 Vintage Black Shearling Jacket</t>
  </si>
  <si>
    <t>SMSJ-VB</t>
  </si>
  <si>
    <t>SMWCJ-AG</t>
  </si>
  <si>
    <t>“Swedish” Vintage Black Motorcycle Shearling Jacket</t>
  </si>
  <si>
    <t>Waxed Canvas 12 oz by Halley Stevensons
Virgin Wool from Tuscany (IT)</t>
  </si>
  <si>
    <t>ARMY GREEN</t>
  </si>
  <si>
    <t>SMLJ-BK</t>
  </si>
  <si>
    <t>“Swedish” Black Motorcycle Leather Jacket</t>
  </si>
  <si>
    <t>Full Grain Tea-Core Vicenza Steerhide</t>
  </si>
  <si>
    <t>SMLJ-TM</t>
  </si>
  <si>
    <t>“Swedish” Testa di Moro Motorcycle Leather Jacket</t>
  </si>
  <si>
    <t>"One For The Road" Black Tea-Core Leather Jacket (by Eat Dust)</t>
  </si>
  <si>
    <t>OFTRLJ-BTC</t>
  </si>
  <si>
    <t>DWCJ-N1-AG</t>
  </si>
  <si>
    <t>Limited Edition
50 Pieces Worldwide</t>
  </si>
  <si>
    <t>Calfskin
Recycled Goose Down / Feather
Full Grain Vicenza Steerhide
Merino Sheepskin Shearling</t>
  </si>
  <si>
    <t>100% Italian Suede
80% Italian Goose Down / 20% Italian Feather
100% Italian Leather
100% Italian Sheepskin Shearling</t>
  </si>
  <si>
    <t>"Alaska" Olive Skyliner
Jacket</t>
  </si>
  <si>
    <t>"Alaska" Beige Skyliner
Jacket</t>
  </si>
  <si>
    <t>"Alaska" Black Skyliner
Jacket</t>
  </si>
  <si>
    <t>Wool Blanket</t>
  </si>
  <si>
    <t>SAND / WENGE</t>
  </si>
  <si>
    <t>100% Wool</t>
  </si>
  <si>
    <t>Merino Extrafine Wool</t>
  </si>
  <si>
    <t>100% cotton
Lining: 100% Virgin Wool
Label: 100% Natural Leather</t>
  </si>
  <si>
    <t>DLS-BG</t>
  </si>
  <si>
    <t>"Dolcevita" Beige Lambswooll Sweater</t>
  </si>
  <si>
    <t>Scottish Lambswool</t>
  </si>
  <si>
    <t>DLS-CR</t>
  </si>
  <si>
    <t>CREAM</t>
  </si>
  <si>
    <t>DLS-RD</t>
  </si>
  <si>
    <t>"Dolcevita" Cream Lambswooll Sweater</t>
  </si>
  <si>
    <t>"Dolcevita" Red Lambswooll Sweater</t>
  </si>
  <si>
    <t>"Steve" Brown Merino Wool Sweater</t>
  </si>
  <si>
    <t>SMWS-BR</t>
  </si>
  <si>
    <t>SMWS-NB</t>
  </si>
  <si>
    <t>"Steve" Navy Blue Merino Wool Sweater</t>
  </si>
  <si>
    <t>LOT-IV-DB</t>
  </si>
  <si>
    <t>"1934" Sand Merino Wool Blanket</t>
  </si>
  <si>
    <t>1934T-IV-DB</t>
  </si>
  <si>
    <t>"Last Overtime" Ivory Tee</t>
  </si>
  <si>
    <t>"1934" Ivory Tee</t>
  </si>
  <si>
    <t>“Muffole” Seal Brown Shearling Gloves</t>
  </si>
  <si>
    <t>Shearling Gloves</t>
  </si>
  <si>
    <t>“Nevada” Testa di Moro Concho Belt</t>
  </si>
  <si>
    <t>NCB-TM</t>
  </si>
  <si>
    <t>NCB-BK</t>
  </si>
  <si>
    <t>“Nevada” Black Concho Belt</t>
  </si>
  <si>
    <t>Tape Leather Belt</t>
  </si>
  <si>
    <t>NTB-TM</t>
  </si>
  <si>
    <t>“Nastro” Testa di Moro Tape Belt</t>
  </si>
  <si>
    <t>NTB-BK</t>
  </si>
  <si>
    <t>“Nastro” Black Tape Belt</t>
  </si>
  <si>
    <t>PDEP-BK</t>
  </si>
  <si>
    <t>1934MWS-SW</t>
  </si>
  <si>
    <t>Man</t>
  </si>
  <si>
    <t>Cotton Socks</t>
  </si>
  <si>
    <t>GCS</t>
  </si>
  <si>
    <t>"Gigo" Cotton Socks (by Heritage 9.1)</t>
  </si>
  <si>
    <t xml:space="preserve">4:1 rib Organic Cotton </t>
  </si>
  <si>
    <t>87% Cotton
12% Polyamide
1% Elastane</t>
  </si>
  <si>
    <t>BROWN / FOREST GREEN / MUSTARD / NATURAL</t>
  </si>
  <si>
    <t>Please specify quantity and colors here.</t>
  </si>
  <si>
    <t>"Shangri-La Heritage x Barnes &amp; Moore" Testa di Moro Leather Belt</t>
  </si>
  <si>
    <t>TIMHLJ-BTC</t>
  </si>
  <si>
    <t>https://shangrilaheritage.it/product/ranch-muschio-shearling-coat/</t>
  </si>
  <si>
    <t>https://shangrilaheritage.it/product/ranch-cognac-shearling-coat/</t>
  </si>
  <si>
    <t>https://shangrilaheritage.it/product/aviatore-b-3-badalassi-muschio-shearling-jacket/</t>
  </si>
  <si>
    <t>https://shangrilaheritage.it/product/presena-olive-down-expedition-parka/</t>
  </si>
  <si>
    <t>https://shangrilaheritage.it/product/presena-beige-down-expedition-parka/</t>
  </si>
  <si>
    <t>https://shangrilaheritage.it/product/bivacco-pied-de-poule-western-down-vest/</t>
  </si>
  <si>
    <t>https://shangrilaheritage.it/product/deck-n-1-testa-di-moro-leather-jacket/</t>
  </si>
  <si>
    <t>https://shangrilaheritage.it/product/varenne-black-horsehide-grizzly-jacket/</t>
  </si>
  <si>
    <t>https://shangrilaheritage.it/product/varenne-womens-grizzly-navajo-jacket/</t>
  </si>
  <si>
    <t>https://shangrilaheritage.it/product/bivacco-womens-forest-green-western-down-vest/</t>
  </si>
  <si>
    <t>https://shangrilaheritage.it/product/cossack-womens-testa-di-moro-suede-jacket/</t>
  </si>
  <si>
    <t>https://shangrilaheritage.it/product/type-i-black-tea-core-horsehide-maryam-leather-jacket/</t>
  </si>
  <si>
    <t>https://shangrilaheritage.it/product/gonzo-light-blue-chambray-linen-western-shirt/</t>
  </si>
  <si>
    <t>https://shangrilaheritage.it/product/gonzo-white-linen-western-shirt-copy/</t>
  </si>
  <si>
    <t>https://shangrilaheritage.it/product/gonzo-beige-cotton-gabardine-western-shirt/</t>
  </si>
  <si>
    <t>https://shangrilaheritage.it/product/gonzo-black-cotton-gabardine-western-shirt/</t>
  </si>
  <si>
    <t>https://shangrilaheritage.it/product/motors-club-bronze-waxed-herringbone-overshirt/</t>
  </si>
  <si>
    <t>https://shangrilaheritage.it/product/motors-club-jungle-green-waxed-herringbone-overshirt/</t>
  </si>
  <si>
    <t>https://shangrilaheritage.it/product/motors-club-admiral-blue-waxed-herringbone-overshirt/</t>
  </si>
  <si>
    <t>https://shangrilaheritage.it/product/dakota-beige-navajo-cotton-blanket/</t>
  </si>
  <si>
    <t>https://shangrilaheritage.it/product/dakota-rust-navajo-cotton-blanket/</t>
  </si>
  <si>
    <t>https://shangrilaheritage.it/product/dakota-navajo-cotton-pillowcase/</t>
  </si>
  <si>
    <t>https://shangrilaheritage.it/product/outlaw-pied-de-poule-wool-8-panel-riders-cap/</t>
  </si>
  <si>
    <t>https://shangrilaheritage.it/product/barnes-moore-x-shangri-la-heritage-testa-di-moro-leather-belt/</t>
  </si>
  <si>
    <t>https://shangrilaheritage.it/product/rodeo-cognac-suede-western-belt/</t>
  </si>
  <si>
    <t>https://shangrilaheritage.it/product/hunter-orange-deerskin-gloves/</t>
  </si>
  <si>
    <t>https://shangrilaheritage.it/product/hunter-testa-di-moro-deerskin-gloves/</t>
  </si>
  <si>
    <t>https://shangrilaheritage.it/product/hunter-cognac-deerskin-gloves/</t>
  </si>
  <si>
    <t>https://shangrilaheritage.it/product/distillery-map-of-scotland-silk-foulard/</t>
  </si>
  <si>
    <t>CMHLJ-BTC</t>
  </si>
  <si>
    <t>“Chiodo” Yellow Horsehide Maryam® Leather Jacket</t>
  </si>
  <si>
    <t>“Varenne” Black Badalassi® Leather Jacket</t>
  </si>
  <si>
    <t>VBLJ-BK</t>
  </si>
  <si>
    <t>WBSJ-SA</t>
  </si>
  <si>
    <t>“Varenne” Army Green  Waxed Canvas Jacket</t>
  </si>
  <si>
    <t>100% cotton</t>
  </si>
  <si>
    <t>Waxed Canvas 12 oz by Halley Stevensons</t>
  </si>
  <si>
    <t>VWCJ-AG</t>
  </si>
  <si>
    <t>VWCJ-BZ</t>
  </si>
  <si>
    <t>VWCJ-BK</t>
  </si>
  <si>
    <t>Kilim Wool 30 oz
Full Grain Veg Tanned Cowhide</t>
  </si>
  <si>
    <t>Wool/Leather Bag</t>
  </si>
  <si>
    <t>AWLB-DN</t>
  </si>
  <si>
    <t>Leather Bandana Slider</t>
  </si>
  <si>
    <t>MDBS-TM</t>
  </si>
  <si>
    <t>https://shangrilaheritage.it/product/bivacco-testa-di-moro-suede-western-down-vest/</t>
  </si>
  <si>
    <t>“Varenne” Bronze  Waxed Canvas Jacket</t>
  </si>
  <si>
    <t>“Varenne” Black  Waxed Canvas Jacket</t>
  </si>
  <si>
    <t>“Apache” Desert Navajo Bag</t>
  </si>
  <si>
    <t>“Mystic Door” Testa di Moro Leather Bandana Slider</t>
  </si>
  <si>
    <t>TBS-TM</t>
  </si>
  <si>
    <t>MDBS-BK</t>
  </si>
  <si>
    <t>TBS-BK</t>
  </si>
  <si>
    <t>“Turquoise” Black Leather Bandana Slider</t>
  </si>
  <si>
    <t>“Turquoise” Testa di Moro Leather Bandana Slider</t>
  </si>
  <si>
    <t>“Wild Bill” Sabbia Suede Jacket (by Eat Dust)</t>
  </si>
  <si>
    <t>IVORY / DARK BROWN PRINT</t>
  </si>
  <si>
    <t>ASJ-OV</t>
  </si>
  <si>
    <t>ASJ-BG</t>
  </si>
  <si>
    <t>ASJ-BK</t>
  </si>
  <si>
    <t>Padded Jacket</t>
  </si>
  <si>
    <t>"Presena" Black Down Expedition Parka</t>
  </si>
  <si>
    <t>“Bivacco” Yellow Western Down Jacket (w/ zipper)</t>
  </si>
  <si>
    <t>“Bivacco” Forest Green Western Down Jacket (w/ zipper)</t>
  </si>
  <si>
    <t>“Bivacco” Black Western Down Jacket (w/ zipper)</t>
  </si>
  <si>
    <t>MINIMUM ORDER: 3 PIECES PER STYLE, AT LEAST 2 STYLES</t>
  </si>
  <si>
    <t>https://shangrilaheritage.it/product/aviatore-b-3-vintage-black-shearling-jacket/</t>
  </si>
  <si>
    <t>https://shangrilaheritage.it/product/ranch-vintage-black-shearling-coat/</t>
  </si>
  <si>
    <t>https://shangrilaheritage.it/product/swedish-vintage-black-motorcycle-shearling-jacket/</t>
  </si>
  <si>
    <t xml:space="preserve">“Swedish” Army Green Motorcycle Waxed Canvas Jacket (Ltd. Ed. 50 pcs) </t>
  </si>
  <si>
    <t>https://shangrilaheritage.it/product/swedish-army-green-motorcycle-waxed-canvas-jacket/</t>
  </si>
  <si>
    <t>https://shangrilaheritage.it/product/presena-black-down-expedition-parka/</t>
  </si>
  <si>
    <t>https://shangrilaheritage.it/product/alaska-olive-skyliner-jacket/</t>
  </si>
  <si>
    <t>https://shangrilaheritage.it/product/alaska-beige-skyliner-jacket/</t>
  </si>
  <si>
    <t>https://shangrilaheritage.it/product/alaska-black-skyliner-jacket/</t>
  </si>
  <si>
    <t>“Deck” N-1 Army Green Waxed Canvas Jacket (Ltd Ed. 50 pcs)</t>
  </si>
  <si>
    <t>https://shangrilaheritage.it/product/deck-n-1-army-green-waxed-canvas-jacket/</t>
  </si>
  <si>
    <t>https://shangrilaheritage.it/product/one-for-the-road-black-tea-core-leather-jacket-by-eat-dust/</t>
  </si>
  <si>
    <t>https://shangrilaheritage.it/product/swedish-black-motorcycle-leather-jacket/</t>
  </si>
  <si>
    <t>https://shangrilaheritage.it/product/steve-brown-wool-sweater/</t>
  </si>
  <si>
    <t>https://shangrilaheritage.it/product/steve-navy-blue-merino-wool-sweater/</t>
  </si>
  <si>
    <t>https://shangrilaheritage.it/product/1934-sand-merino-wool-blanket/</t>
  </si>
  <si>
    <t>https://shangrilaheritage.it/product/nevada-concho-belt/</t>
  </si>
  <si>
    <t>https://shangrilaheritage.it/product/nastro-tape-belt/</t>
  </si>
  <si>
    <t>https://shangrilaheritage.it/product/muffole-seal-brown-shearling-gloves/</t>
  </si>
  <si>
    <t>BEST SELLERS</t>
  </si>
  <si>
    <t>MSG-SB</t>
  </si>
  <si>
    <t>RE-ORDERS: MINIMUM 5 PIECES PER STYLE</t>
  </si>
  <si>
    <t>CARRYOVER COLLECTION</t>
  </si>
  <si>
    <t>FW26 COLLECTION</t>
  </si>
  <si>
    <t>“Tornado” B-6 Vintage Black Shearling Jacket</t>
  </si>
  <si>
    <t>TSJ-B6-VB</t>
  </si>
  <si>
    <t>VHGLJ-BR</t>
  </si>
  <si>
    <t>"Varenne" Brown Horsehide Grizzly Jacket</t>
  </si>
  <si>
    <t>Full Grain Vicenza Horsehide
Merino Sheepskin Shearling
Lining: Italian Herringbone Wool</t>
  </si>
  <si>
    <t>"Cossack" Brown Horsehide Hair-on-Hide Grizzly Jacket</t>
  </si>
  <si>
    <t>CHHOHGLJ-BR</t>
  </si>
  <si>
    <t>100% Italian Leather
100% Italian Sheepskin Shearling
Lining: 100% WV</t>
  </si>
  <si>
    <t>100% Italian Leather
100% Italian Hair-on Cowhide
Lining: 100% WV</t>
  </si>
  <si>
    <t>BROWN / DESERT NAVAJO</t>
  </si>
  <si>
    <t>VLJ-GN</t>
  </si>
  <si>
    <t>"Varenne" Grizzly Navajo
Jacket (by Res Ipsa)</t>
  </si>
  <si>
    <t>“Don Gentile” A-2 Black Horsehide Leather Flight Jacket</t>
  </si>
  <si>
    <t>DGHFJ-A2-BK</t>
  </si>
  <si>
    <t>Limited Edition
100 Pieces Worldwide</t>
  </si>
  <si>
    <t>TAN</t>
  </si>
  <si>
    <t>SMWCJ-TN</t>
  </si>
  <si>
    <t>DWCJ-N1-TN</t>
  </si>
  <si>
    <t>YDJ-FA</t>
  </si>
  <si>
    <t>"Yukon" Fango Down Jacket</t>
  </si>
  <si>
    <t>45% CO / 39% PL / 16% PA
80% Italian Goose Down / 20% Italian Feather</t>
  </si>
  <si>
    <t>FANGO</t>
  </si>
  <si>
    <t>ESCC-TM</t>
  </si>
  <si>
    <t>Calfskin
Lining: Italian Pied de Poule Wool</t>
  </si>
  <si>
    <t>"Enzo" Testa di Moro Suede Car Coat</t>
  </si>
  <si>
    <t>Suede Coat</t>
  </si>
  <si>
    <t>VASJ-TM</t>
  </si>
  <si>
    <t>Suede Blazer</t>
  </si>
  <si>
    <t>MSB-MS</t>
  </si>
  <si>
    <t>"Marcello" Muschio Suede Blazer</t>
  </si>
  <si>
    <t>100% Italian Suede
Lining: 70% WO / 30% PA</t>
  </si>
  <si>
    <t>Wool Suit</t>
  </si>
  <si>
    <t>MWS-GG</t>
  </si>
  <si>
    <t>"Marcello" Greige Herringbone Wool Suit</t>
  </si>
  <si>
    <t>Italian Herringbone Wool</t>
  </si>
  <si>
    <t>100% WV</t>
  </si>
  <si>
    <t>GREIGE</t>
  </si>
  <si>
    <t>RWV-FA</t>
  </si>
  <si>
    <t>"Rider" Fango Wool Vest</t>
  </si>
  <si>
    <t>Technical Fabric by Olmetex®x
Virgin Wool from Tuscany (IT)</t>
  </si>
  <si>
    <t>45% CO / 39% PL / 16% PA
Lining: 100% WV</t>
  </si>
  <si>
    <t>CHLJW-BK</t>
  </si>
  <si>
    <t>“Chiodo” Women’s Black Leather Jacket</t>
  </si>
  <si>
    <t>ULB-TM</t>
  </si>
  <si>
    <t>"Uncino" Testa di Moro Leather Belt</t>
  </si>
  <si>
    <t>“Crazy Horse” Cognac Suede Western Belt</t>
  </si>
  <si>
    <t>CHWSB-CG</t>
  </si>
  <si>
    <t>Full Grain Vicenza Horsehide
Hair-on Cowhide
Lining: Italian Herringbone Wool</t>
  </si>
  <si>
    <t>Hair-on Cowhide</t>
  </si>
  <si>
    <t>100% Italian Hair-on Cowhide</t>
  </si>
  <si>
    <t>BLACK / WHITE</t>
  </si>
  <si>
    <t>BROWN / BLACK AND WHITE COW HAIR</t>
  </si>
  <si>
    <t>ALB-BK</t>
  </si>
  <si>
    <t>"Alabama" Black Leather Belt</t>
  </si>
  <si>
    <t>Wool Clogs</t>
  </si>
  <si>
    <t>Full Grain Vicenza Steerhide
Kilim Wool 30 oz
Merino Sheepskin Shearling</t>
  </si>
  <si>
    <t>Kilim Wool 30 oz
Cowhide Leather</t>
  </si>
  <si>
    <t>100% Italian Wool
100% Cowhide Leather</t>
  </si>
  <si>
    <t>Morocco</t>
  </si>
  <si>
    <t>Recycled Ecopath® Polyester
Recycled Goose Down / Feather
Full Grain Vicenza Steerhide</t>
  </si>
  <si>
    <t>100% Italian Polyester
80% Italian Goose Down / 20% Italian Feather
100% English Horsehide or 100% Italian Leather</t>
  </si>
  <si>
    <t>"Zoccoli" Desert Navajo Clogs (by Res Ipsa)</t>
  </si>
  <si>
    <t>ZWC-DN</t>
  </si>
  <si>
    <r>
      <t>"Varsity" Testa di Moro Sued</t>
    </r>
    <r>
      <rPr>
        <b/>
        <sz val="32"/>
        <color rgb="FF000000"/>
        <rFont val="Avenir Book"/>
        <family val="2"/>
      </rPr>
      <t>e Jacket</t>
    </r>
  </si>
  <si>
    <t>“Swedish” Tan Motorcycle Waxed Canvas Jacket (Ltd. Ed. 100 pcs)</t>
  </si>
  <si>
    <t>“Deck” N-1 Tan Waxed Canvas Jacket (Ltd. Ed. 100 pcs)</t>
  </si>
  <si>
    <t>"Wild Star" Hair-on-Hide Leather Western Belt</t>
  </si>
  <si>
    <t>SAMJ-IC</t>
  </si>
  <si>
    <t>ICE</t>
  </si>
  <si>
    <t>"Cossack" Black Horsehide Hair-on-Hide Grizzly Jacket</t>
  </si>
  <si>
    <t>BLACK / BLACK AND WHITE COW HAIR</t>
  </si>
  <si>
    <t>CHHOHGLJ-BK</t>
  </si>
  <si>
    <t xml:space="preserve">Write here sizes and quantities (from 36 to 46)
</t>
  </si>
  <si>
    <t>"Brando" Army Green Waxed Canvas Cap</t>
  </si>
  <si>
    <t>Waxed Canvas Cap</t>
  </si>
  <si>
    <t>BWCC-AG</t>
  </si>
  <si>
    <t>"Brando" Bronze Waxed Canvas Cap</t>
  </si>
  <si>
    <t>BWCC-BZ</t>
  </si>
  <si>
    <t>Waxed Canvas 12 oz by Halley Stevensons
Full Grain Vicenza Steerhide</t>
  </si>
  <si>
    <t>"Swedish" Arctic Motorcycle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</si>
</sst>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C];[Red]\-#,##0.00\ [$€-40C]"/>
    <numFmt numFmtId="165" formatCode="0.0"/>
  </numFmts>
  <fonts count="11" x14ac:knownFonts="1">
    <font>
      <sz val="10"/>
      <name val="Arial"/>
      <family val="2"/>
    </font>
    <font>
      <sz val="12"/>
      <color indexed="8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32"/>
      <name val="Avenir Book"/>
      <family val="2"/>
    </font>
    <font>
      <sz val="32"/>
      <name val="Avenir Book"/>
      <family val="2"/>
    </font>
    <font>
      <b/>
      <sz val="32"/>
      <color indexed="8"/>
      <name val="Avenir Book"/>
      <family val="2"/>
    </font>
    <font>
      <sz val="32"/>
      <color indexed="8"/>
      <name val="Avenir Book"/>
      <family val="2"/>
    </font>
    <font>
      <u/>
      <sz val="32"/>
      <color theme="10"/>
      <name val="Avenir Book"/>
      <family val="2"/>
    </font>
    <font>
      <sz val="32"/>
      <color rgb="FF000000"/>
      <name val="Avenir Book"/>
      <family val="2"/>
    </font>
    <font>
      <b/>
      <sz val="32"/>
      <color rgb="FF000000"/>
      <name val="Avenir Book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rgb="FF000000"/>
      </patternFill>
    </fill>
  </fills>
  <borders count="1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5" borderId="5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5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0" borderId="0" xfId="0" applyFont="1"/>
    <xf numFmtId="0" fontId="6" fillId="3" borderId="10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left" vertical="center"/>
      <protection locked="0"/>
    </xf>
    <xf numFmtId="0" fontId="7" fillId="0" borderId="0" xfId="2" applyFont="1"/>
    <xf numFmtId="0" fontId="9" fillId="0" borderId="4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6" xfId="2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6" fillId="0" borderId="0" xfId="2" applyFont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7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7" fillId="0" borderId="14" xfId="2" applyFont="1" applyBorder="1" applyAlignment="1" applyProtection="1">
      <alignment horizontal="center" vertical="top" wrapText="1"/>
      <protection locked="0"/>
    </xf>
    <xf numFmtId="0" fontId="7" fillId="0" borderId="15" xfId="2" applyFont="1" applyBorder="1" applyAlignment="1" applyProtection="1">
      <alignment horizontal="center" vertical="top"/>
      <protection locked="0"/>
    </xf>
    <xf numFmtId="0" fontId="7" fillId="0" borderId="16" xfId="2" applyFont="1" applyBorder="1" applyAlignment="1" applyProtection="1">
      <alignment horizontal="center" vertical="top"/>
      <protection locked="0"/>
    </xf>
  </cellXfs>
  <cellStyles count="3">
    <cellStyle name="Collegamento ipertestuale" xfId="1" builtinId="8"/>
    <cellStyle name="Excel Built-in Normal" xfId="2" xr:uid="{00000000-0005-0000-0000-000001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99"/>
      <rgbColor rgb="00FF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" Type="http://schemas.openxmlformats.org/officeDocument/2006/relationships/image" Target="../media/image1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438271</xdr:colOff>
      <xdr:row>3</xdr:row>
      <xdr:rowOff>79375</xdr:rowOff>
    </xdr:from>
    <xdr:to>
      <xdr:col>1</xdr:col>
      <xdr:colOff>966174</xdr:colOff>
      <xdr:row>9</xdr:row>
      <xdr:rowOff>346363</xdr:rowOff>
    </xdr:to>
    <xdr:pic>
      <xdr:nvPicPr>
        <xdr:cNvPr id="2064" name="Images 1">
          <a:extLst>
            <a:ext uri="{FF2B5EF4-FFF2-40B4-BE49-F238E27FC236}">
              <a16:creationId xmlns:a16="http://schemas.microsoft.com/office/drawing/2014/main" id="{D9D2D1B8-E4A3-C546-963A-EDE6D9E5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271" y="1811193"/>
          <a:ext cx="5146085" cy="373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76201</xdr:colOff>
      <xdr:row>44</xdr:row>
      <xdr:rowOff>230823</xdr:rowOff>
    </xdr:from>
    <xdr:to>
      <xdr:col>0</xdr:col>
      <xdr:colOff>4564063</xdr:colOff>
      <xdr:row>44</xdr:row>
      <xdr:rowOff>4722815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13ADC3D-68C8-1F4A-C76D-A6983A964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13565823"/>
          <a:ext cx="4487862" cy="449199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45</xdr:row>
      <xdr:rowOff>152400</xdr:rowOff>
    </xdr:from>
    <xdr:to>
      <xdr:col>0</xdr:col>
      <xdr:colOff>4521200</xdr:colOff>
      <xdr:row>45</xdr:row>
      <xdr:rowOff>4648200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36DA36F-4535-43C9-615E-CD22DC78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41478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152400</xdr:rowOff>
    </xdr:from>
    <xdr:to>
      <xdr:col>0</xdr:col>
      <xdr:colOff>4521200</xdr:colOff>
      <xdr:row>46</xdr:row>
      <xdr:rowOff>4648200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0D837F0-295A-DE95-CB01-6AC8BA55B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89738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47</xdr:row>
      <xdr:rowOff>177800</xdr:rowOff>
    </xdr:from>
    <xdr:to>
      <xdr:col>0</xdr:col>
      <xdr:colOff>4521200</xdr:colOff>
      <xdr:row>47</xdr:row>
      <xdr:rowOff>4648200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C19C07F-0A69-B9BA-BA6B-F5BB07C46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38252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48</xdr:row>
      <xdr:rowOff>177800</xdr:rowOff>
    </xdr:from>
    <xdr:to>
      <xdr:col>0</xdr:col>
      <xdr:colOff>4470400</xdr:colOff>
      <xdr:row>48</xdr:row>
      <xdr:rowOff>4622800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7EAABD36-D3CC-9E34-CA53-178405D2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286512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49</xdr:row>
      <xdr:rowOff>203200</xdr:rowOff>
    </xdr:from>
    <xdr:to>
      <xdr:col>0</xdr:col>
      <xdr:colOff>4521200</xdr:colOff>
      <xdr:row>49</xdr:row>
      <xdr:rowOff>4699000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4881EAF-0FC4-2BD7-A473-433A34C01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35026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53</xdr:row>
      <xdr:rowOff>177800</xdr:rowOff>
    </xdr:from>
    <xdr:to>
      <xdr:col>0</xdr:col>
      <xdr:colOff>4565400</xdr:colOff>
      <xdr:row>53</xdr:row>
      <xdr:rowOff>4699000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ADABDEDB-F79E-829B-FFC4-3FABA1B5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43129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54</xdr:row>
      <xdr:rowOff>177800</xdr:rowOff>
    </xdr:from>
    <xdr:to>
      <xdr:col>0</xdr:col>
      <xdr:colOff>4565400</xdr:colOff>
      <xdr:row>54</xdr:row>
      <xdr:rowOff>4699000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913C8CD-7944-B3F9-A309-310C4ED8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47955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127000</xdr:rowOff>
    </xdr:from>
    <xdr:to>
      <xdr:col>0</xdr:col>
      <xdr:colOff>4565400</xdr:colOff>
      <xdr:row>55</xdr:row>
      <xdr:rowOff>4673600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416DC44-FE69-B55E-09AF-902F603A0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80750"/>
          <a:ext cx="45654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61</xdr:row>
      <xdr:rowOff>127000</xdr:rowOff>
    </xdr:from>
    <xdr:to>
      <xdr:col>0</xdr:col>
      <xdr:colOff>4521200</xdr:colOff>
      <xdr:row>61</xdr:row>
      <xdr:rowOff>4622800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93BCC057-9743-5BA8-BD67-94114A5A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86090125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62</xdr:row>
      <xdr:rowOff>177800</xdr:rowOff>
    </xdr:from>
    <xdr:to>
      <xdr:col>0</xdr:col>
      <xdr:colOff>4564063</xdr:colOff>
      <xdr:row>62</xdr:row>
      <xdr:rowOff>4724400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B59B133A-079C-B0B1-1A12-5DE6E283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865632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177800</xdr:rowOff>
    </xdr:from>
    <xdr:to>
      <xdr:col>0</xdr:col>
      <xdr:colOff>4565400</xdr:colOff>
      <xdr:row>77</xdr:row>
      <xdr:rowOff>4724400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E1EFE829-7FEF-A642-1B21-51AB0B2B9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0412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80</xdr:row>
      <xdr:rowOff>177800</xdr:rowOff>
    </xdr:from>
    <xdr:to>
      <xdr:col>0</xdr:col>
      <xdr:colOff>4565401</xdr:colOff>
      <xdr:row>80</xdr:row>
      <xdr:rowOff>4716822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0FB18887-6A47-AC50-038A-27162B90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58769050"/>
          <a:ext cx="4565400" cy="45390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152400</xdr:rowOff>
    </xdr:from>
    <xdr:to>
      <xdr:col>0</xdr:col>
      <xdr:colOff>4565400</xdr:colOff>
      <xdr:row>81</xdr:row>
      <xdr:rowOff>4699000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DC265096-BE14-F093-F1DF-FF2825004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319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82</xdr:row>
      <xdr:rowOff>177800</xdr:rowOff>
    </xdr:from>
    <xdr:to>
      <xdr:col>0</xdr:col>
      <xdr:colOff>4565400</xdr:colOff>
      <xdr:row>82</xdr:row>
      <xdr:rowOff>4699000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8D7E4E05-F6E6-3C71-7A91-EE4024E18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25171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152400</xdr:rowOff>
    </xdr:from>
    <xdr:to>
      <xdr:col>0</xdr:col>
      <xdr:colOff>4565400</xdr:colOff>
      <xdr:row>84</xdr:row>
      <xdr:rowOff>4699000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FF4EFD88-AAC1-270F-2A66-9DAD4C55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275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203200</xdr:rowOff>
    </xdr:from>
    <xdr:to>
      <xdr:col>0</xdr:col>
      <xdr:colOff>4521200</xdr:colOff>
      <xdr:row>91</xdr:row>
      <xdr:rowOff>4724400</xdr:rowOff>
    </xdr:to>
    <xdr:pic>
      <xdr:nvPicPr>
        <xdr:cNvPr id="2050" name="Immagine 2049">
          <a:extLst>
            <a:ext uri="{FF2B5EF4-FFF2-40B4-BE49-F238E27FC236}">
              <a16:creationId xmlns:a16="http://schemas.microsoft.com/office/drawing/2014/main" id="{31BE53B8-CBB2-F946-FF07-6010ED9E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4566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203200</xdr:rowOff>
    </xdr:from>
    <xdr:to>
      <xdr:col>0</xdr:col>
      <xdr:colOff>4521200</xdr:colOff>
      <xdr:row>92</xdr:row>
      <xdr:rowOff>4724400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id="{3F4D9EAE-F8A6-780F-BB41-08BA0A39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82826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127000</xdr:rowOff>
    </xdr:from>
    <xdr:to>
      <xdr:col>0</xdr:col>
      <xdr:colOff>4495800</xdr:colOff>
      <xdr:row>93</xdr:row>
      <xdr:rowOff>4622800</xdr:rowOff>
    </xdr:to>
    <xdr:pic>
      <xdr:nvPicPr>
        <xdr:cNvPr id="2054" name="Immagine 2053">
          <a:extLst>
            <a:ext uri="{FF2B5EF4-FFF2-40B4-BE49-F238E27FC236}">
              <a16:creationId xmlns:a16="http://schemas.microsoft.com/office/drawing/2014/main" id="{F5A413A8-A66A-9C66-0299-35B395AD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30324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152400</xdr:rowOff>
    </xdr:from>
    <xdr:to>
      <xdr:col>0</xdr:col>
      <xdr:colOff>4565400</xdr:colOff>
      <xdr:row>94</xdr:row>
      <xdr:rowOff>4699000</xdr:rowOff>
    </xdr:to>
    <xdr:pic>
      <xdr:nvPicPr>
        <xdr:cNvPr id="2056" name="Immagine 2055">
          <a:extLst>
            <a:ext uri="{FF2B5EF4-FFF2-40B4-BE49-F238E27FC236}">
              <a16:creationId xmlns:a16="http://schemas.microsoft.com/office/drawing/2014/main" id="{0079363F-E22E-9074-42DE-36A4B586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883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177800</xdr:rowOff>
    </xdr:from>
    <xdr:to>
      <xdr:col>0</xdr:col>
      <xdr:colOff>4521200</xdr:colOff>
      <xdr:row>95</xdr:row>
      <xdr:rowOff>4699000</xdr:rowOff>
    </xdr:to>
    <xdr:pic>
      <xdr:nvPicPr>
        <xdr:cNvPr id="2058" name="Immagine 2057">
          <a:extLst>
            <a:ext uri="{FF2B5EF4-FFF2-40B4-BE49-F238E27FC236}">
              <a16:creationId xmlns:a16="http://schemas.microsoft.com/office/drawing/2014/main" id="{D6B65402-2599-2DCE-5FE9-5AE30EAE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735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97</xdr:row>
      <xdr:rowOff>127000</xdr:rowOff>
    </xdr:from>
    <xdr:to>
      <xdr:col>0</xdr:col>
      <xdr:colOff>4495800</xdr:colOff>
      <xdr:row>97</xdr:row>
      <xdr:rowOff>4597400</xdr:rowOff>
    </xdr:to>
    <xdr:pic>
      <xdr:nvPicPr>
        <xdr:cNvPr id="2060" name="Immagine 2059">
          <a:extLst>
            <a:ext uri="{FF2B5EF4-FFF2-40B4-BE49-F238E27FC236}">
              <a16:creationId xmlns:a16="http://schemas.microsoft.com/office/drawing/2014/main" id="{09EFC1C3-1617-8C42-858B-46E60905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202336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76200</xdr:rowOff>
    </xdr:from>
    <xdr:to>
      <xdr:col>0</xdr:col>
      <xdr:colOff>4521200</xdr:colOff>
      <xdr:row>96</xdr:row>
      <xdr:rowOff>4597400</xdr:rowOff>
    </xdr:to>
    <xdr:pic>
      <xdr:nvPicPr>
        <xdr:cNvPr id="2062" name="Immagine 2061">
          <a:extLst>
            <a:ext uri="{FF2B5EF4-FFF2-40B4-BE49-F238E27FC236}">
              <a16:creationId xmlns:a16="http://schemas.microsoft.com/office/drawing/2014/main" id="{90FDDDA0-682E-EB33-4353-E30C305B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4596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177800</xdr:rowOff>
    </xdr:from>
    <xdr:to>
      <xdr:col>0</xdr:col>
      <xdr:colOff>4565400</xdr:colOff>
      <xdr:row>100</xdr:row>
      <xdr:rowOff>4724400</xdr:rowOff>
    </xdr:to>
    <xdr:pic>
      <xdr:nvPicPr>
        <xdr:cNvPr id="2065" name="Immagine 2064">
          <a:extLst>
            <a:ext uri="{FF2B5EF4-FFF2-40B4-BE49-F238E27FC236}">
              <a16:creationId xmlns:a16="http://schemas.microsoft.com/office/drawing/2014/main" id="{CF4A79AF-562A-E1AD-4FBB-3F802076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20392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254000</xdr:rowOff>
    </xdr:from>
    <xdr:to>
      <xdr:col>0</xdr:col>
      <xdr:colOff>4495800</xdr:colOff>
      <xdr:row>101</xdr:row>
      <xdr:rowOff>4749800</xdr:rowOff>
    </xdr:to>
    <xdr:pic>
      <xdr:nvPicPr>
        <xdr:cNvPr id="2067" name="Immagine 2066">
          <a:extLst>
            <a:ext uri="{FF2B5EF4-FFF2-40B4-BE49-F238E27FC236}">
              <a16:creationId xmlns:a16="http://schemas.microsoft.com/office/drawing/2014/main" id="{D9758556-47C3-6045-53E8-C63A34AF6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69414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102</xdr:row>
      <xdr:rowOff>177800</xdr:rowOff>
    </xdr:from>
    <xdr:to>
      <xdr:col>0</xdr:col>
      <xdr:colOff>4495800</xdr:colOff>
      <xdr:row>102</xdr:row>
      <xdr:rowOff>4622800</xdr:rowOff>
    </xdr:to>
    <xdr:pic>
      <xdr:nvPicPr>
        <xdr:cNvPr id="2069" name="Immagine 2068">
          <a:extLst>
            <a:ext uri="{FF2B5EF4-FFF2-40B4-BE49-F238E27FC236}">
              <a16:creationId xmlns:a16="http://schemas.microsoft.com/office/drawing/2014/main" id="{FA304CD6-977A-8546-5702-F7D48C20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216912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127000</xdr:rowOff>
    </xdr:from>
    <xdr:to>
      <xdr:col>0</xdr:col>
      <xdr:colOff>4521200</xdr:colOff>
      <xdr:row>103</xdr:row>
      <xdr:rowOff>4648200</xdr:rowOff>
    </xdr:to>
    <xdr:pic>
      <xdr:nvPicPr>
        <xdr:cNvPr id="2073" name="Immagine 2072">
          <a:extLst>
            <a:ext uri="{FF2B5EF4-FFF2-40B4-BE49-F238E27FC236}">
              <a16:creationId xmlns:a16="http://schemas.microsoft.com/office/drawing/2014/main" id="{00B8E042-AB39-8DB2-5B5E-B57E52BF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09444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254000</xdr:rowOff>
    </xdr:from>
    <xdr:to>
      <xdr:col>0</xdr:col>
      <xdr:colOff>4521200</xdr:colOff>
      <xdr:row>108</xdr:row>
      <xdr:rowOff>4775200</xdr:rowOff>
    </xdr:to>
    <xdr:pic>
      <xdr:nvPicPr>
        <xdr:cNvPr id="2079" name="Immagine 2078">
          <a:extLst>
            <a:ext uri="{FF2B5EF4-FFF2-40B4-BE49-F238E27FC236}">
              <a16:creationId xmlns:a16="http://schemas.microsoft.com/office/drawing/2014/main" id="{37DA1E6A-4AFB-9552-E768-FCA88E98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03754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152400</xdr:rowOff>
    </xdr:from>
    <xdr:to>
      <xdr:col>0</xdr:col>
      <xdr:colOff>4521200</xdr:colOff>
      <xdr:row>109</xdr:row>
      <xdr:rowOff>4673600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id="{FCDC1C9D-2635-CB39-EA18-632CF51CD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50998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110</xdr:row>
      <xdr:rowOff>127000</xdr:rowOff>
    </xdr:from>
    <xdr:to>
      <xdr:col>0</xdr:col>
      <xdr:colOff>4495800</xdr:colOff>
      <xdr:row>110</xdr:row>
      <xdr:rowOff>4572000</xdr:rowOff>
    </xdr:to>
    <xdr:pic>
      <xdr:nvPicPr>
        <xdr:cNvPr id="2091" name="Immagine 2090">
          <a:extLst>
            <a:ext uri="{FF2B5EF4-FFF2-40B4-BE49-F238E27FC236}">
              <a16:creationId xmlns:a16="http://schemas.microsoft.com/office/drawing/2014/main" id="{A9D02762-2215-7587-CB08-73B2EDA2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892044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152400</xdr:rowOff>
    </xdr:from>
    <xdr:to>
      <xdr:col>0</xdr:col>
      <xdr:colOff>4565400</xdr:colOff>
      <xdr:row>111</xdr:row>
      <xdr:rowOff>4699000</xdr:rowOff>
    </xdr:to>
    <xdr:pic>
      <xdr:nvPicPr>
        <xdr:cNvPr id="2101" name="Immagine 2100">
          <a:extLst>
            <a:ext uri="{FF2B5EF4-FFF2-40B4-BE49-F238E27FC236}">
              <a16:creationId xmlns:a16="http://schemas.microsoft.com/office/drawing/2014/main" id="{7833152C-20CA-175C-7AC1-3C161DD5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8533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112</xdr:row>
      <xdr:rowOff>177800</xdr:rowOff>
    </xdr:from>
    <xdr:to>
      <xdr:col>0</xdr:col>
      <xdr:colOff>4521200</xdr:colOff>
      <xdr:row>112</xdr:row>
      <xdr:rowOff>4673600</xdr:rowOff>
    </xdr:to>
    <xdr:pic>
      <xdr:nvPicPr>
        <xdr:cNvPr id="2103" name="Immagine 2102">
          <a:extLst>
            <a:ext uri="{FF2B5EF4-FFF2-40B4-BE49-F238E27FC236}">
              <a16:creationId xmlns:a16="http://schemas.microsoft.com/office/drawing/2014/main" id="{15348708-06B3-44CE-4571-1FB2EA26C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133852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152400</xdr:rowOff>
    </xdr:from>
    <xdr:to>
      <xdr:col>0</xdr:col>
      <xdr:colOff>4495800</xdr:colOff>
      <xdr:row>113</xdr:row>
      <xdr:rowOff>4648200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id="{46123A62-4AD2-84CC-4F4A-AD9FBD38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30118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114</xdr:row>
      <xdr:rowOff>152400</xdr:rowOff>
    </xdr:from>
    <xdr:to>
      <xdr:col>0</xdr:col>
      <xdr:colOff>4521200</xdr:colOff>
      <xdr:row>114</xdr:row>
      <xdr:rowOff>4648200</xdr:rowOff>
    </xdr:to>
    <xdr:pic>
      <xdr:nvPicPr>
        <xdr:cNvPr id="2111" name="Immagine 2110">
          <a:extLst>
            <a:ext uri="{FF2B5EF4-FFF2-40B4-BE49-F238E27FC236}">
              <a16:creationId xmlns:a16="http://schemas.microsoft.com/office/drawing/2014/main" id="{B42CDCE3-3C7D-C31A-332A-6315E05B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326638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361952</xdr:rowOff>
    </xdr:from>
    <xdr:to>
      <xdr:col>0</xdr:col>
      <xdr:colOff>4565400</xdr:colOff>
      <xdr:row>116</xdr:row>
      <xdr:rowOff>66677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id="{CEE5FE93-A5B3-4076-3281-9BE2A4A5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7286640"/>
          <a:ext cx="45654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116</xdr:row>
      <xdr:rowOff>127000</xdr:rowOff>
    </xdr:from>
    <xdr:to>
      <xdr:col>0</xdr:col>
      <xdr:colOff>4495800</xdr:colOff>
      <xdr:row>116</xdr:row>
      <xdr:rowOff>4597400</xdr:rowOff>
    </xdr:to>
    <xdr:pic>
      <xdr:nvPicPr>
        <xdr:cNvPr id="2117" name="Immagine 2116">
          <a:extLst>
            <a:ext uri="{FF2B5EF4-FFF2-40B4-BE49-F238E27FC236}">
              <a16:creationId xmlns:a16="http://schemas.microsoft.com/office/drawing/2014/main" id="{90CB08EE-C918-8893-8113-DB4DDD69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47116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152400</xdr:rowOff>
    </xdr:from>
    <xdr:to>
      <xdr:col>0</xdr:col>
      <xdr:colOff>4521200</xdr:colOff>
      <xdr:row>117</xdr:row>
      <xdr:rowOff>4673600</xdr:rowOff>
    </xdr:to>
    <xdr:pic>
      <xdr:nvPicPr>
        <xdr:cNvPr id="2127" name="Immagine 2126">
          <a:extLst>
            <a:ext uri="{FF2B5EF4-FFF2-40B4-BE49-F238E27FC236}">
              <a16:creationId xmlns:a16="http://schemas.microsoft.com/office/drawing/2014/main" id="{44AA0B81-C212-A39C-38C4-731C1B22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2718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152400</xdr:rowOff>
    </xdr:from>
    <xdr:to>
      <xdr:col>0</xdr:col>
      <xdr:colOff>4521200</xdr:colOff>
      <xdr:row>118</xdr:row>
      <xdr:rowOff>4673600</xdr:rowOff>
    </xdr:to>
    <xdr:pic>
      <xdr:nvPicPr>
        <xdr:cNvPr id="2129" name="Immagine 2128">
          <a:extLst>
            <a:ext uri="{FF2B5EF4-FFF2-40B4-BE49-F238E27FC236}">
              <a16:creationId xmlns:a16="http://schemas.microsoft.com/office/drawing/2014/main" id="{5643D5C7-72C7-16CC-1595-81B82563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60978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177800</xdr:rowOff>
    </xdr:from>
    <xdr:to>
      <xdr:col>0</xdr:col>
      <xdr:colOff>4521200</xdr:colOff>
      <xdr:row>119</xdr:row>
      <xdr:rowOff>4699000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id="{1CEED800-B479-3F88-694C-9A0667F8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0949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152400</xdr:rowOff>
    </xdr:from>
    <xdr:to>
      <xdr:col>0</xdr:col>
      <xdr:colOff>4565400</xdr:colOff>
      <xdr:row>120</xdr:row>
      <xdr:rowOff>4699000</xdr:rowOff>
    </xdr:to>
    <xdr:pic>
      <xdr:nvPicPr>
        <xdr:cNvPr id="2133" name="Immagine 2132">
          <a:extLst>
            <a:ext uri="{FF2B5EF4-FFF2-40B4-BE49-F238E27FC236}">
              <a16:creationId xmlns:a16="http://schemas.microsoft.com/office/drawing/2014/main" id="{43C19BA0-4F98-7BB9-8EC2-2231EF2C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5749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138</xdr:row>
      <xdr:rowOff>152400</xdr:rowOff>
    </xdr:from>
    <xdr:to>
      <xdr:col>0</xdr:col>
      <xdr:colOff>4495800</xdr:colOff>
      <xdr:row>138</xdr:row>
      <xdr:rowOff>4622800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id="{04FD4A0F-F159-31ED-345A-699F49FF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5015738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127000</xdr:rowOff>
    </xdr:from>
    <xdr:to>
      <xdr:col>0</xdr:col>
      <xdr:colOff>4565400</xdr:colOff>
      <xdr:row>139</xdr:row>
      <xdr:rowOff>4673600</xdr:rowOff>
    </xdr:to>
    <xdr:pic>
      <xdr:nvPicPr>
        <xdr:cNvPr id="2163" name="Immagine 2162">
          <a:extLst>
            <a:ext uri="{FF2B5EF4-FFF2-40B4-BE49-F238E27FC236}">
              <a16:creationId xmlns:a16="http://schemas.microsoft.com/office/drawing/2014/main" id="{ADF70BE8-C798-0127-6841-63E338747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63744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140</xdr:row>
      <xdr:rowOff>101600</xdr:rowOff>
    </xdr:from>
    <xdr:to>
      <xdr:col>0</xdr:col>
      <xdr:colOff>4495800</xdr:colOff>
      <xdr:row>140</xdr:row>
      <xdr:rowOff>4572000</xdr:rowOff>
    </xdr:to>
    <xdr:pic>
      <xdr:nvPicPr>
        <xdr:cNvPr id="2165" name="Immagine 2164">
          <a:extLst>
            <a:ext uri="{FF2B5EF4-FFF2-40B4-BE49-F238E27FC236}">
              <a16:creationId xmlns:a16="http://schemas.microsoft.com/office/drawing/2014/main" id="{D0D5AE10-41A5-0DA5-4986-E25579CFC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5111750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146</xdr:row>
      <xdr:rowOff>127000</xdr:rowOff>
    </xdr:from>
    <xdr:to>
      <xdr:col>0</xdr:col>
      <xdr:colOff>4521200</xdr:colOff>
      <xdr:row>146</xdr:row>
      <xdr:rowOff>4622800</xdr:rowOff>
    </xdr:to>
    <xdr:pic>
      <xdr:nvPicPr>
        <xdr:cNvPr id="2167" name="Immagine 2166">
          <a:extLst>
            <a:ext uri="{FF2B5EF4-FFF2-40B4-BE49-F238E27FC236}">
              <a16:creationId xmlns:a16="http://schemas.microsoft.com/office/drawing/2014/main" id="{05CB2784-F012-2B8A-00C1-9BB57858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730415485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152400</xdr:rowOff>
    </xdr:from>
    <xdr:to>
      <xdr:col>0</xdr:col>
      <xdr:colOff>4565400</xdr:colOff>
      <xdr:row>147</xdr:row>
      <xdr:rowOff>4699000</xdr:rowOff>
    </xdr:to>
    <xdr:pic>
      <xdr:nvPicPr>
        <xdr:cNvPr id="2169" name="Immagine 2168">
          <a:extLst>
            <a:ext uri="{FF2B5EF4-FFF2-40B4-BE49-F238E27FC236}">
              <a16:creationId xmlns:a16="http://schemas.microsoft.com/office/drawing/2014/main" id="{53566CA3-6126-3715-5227-779E20A5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0877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148</xdr:row>
      <xdr:rowOff>127000</xdr:rowOff>
    </xdr:from>
    <xdr:to>
      <xdr:col>0</xdr:col>
      <xdr:colOff>4565400</xdr:colOff>
      <xdr:row>148</xdr:row>
      <xdr:rowOff>4648200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FDA9044-AC03-AD7E-3B73-BEFC85763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5256784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149</xdr:row>
      <xdr:rowOff>203200</xdr:rowOff>
    </xdr:from>
    <xdr:to>
      <xdr:col>0</xdr:col>
      <xdr:colOff>4565400</xdr:colOff>
      <xdr:row>149</xdr:row>
      <xdr:rowOff>4724400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4E63ED0D-3111-8C24-3EC1-A7A115D48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5691886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152400</xdr:rowOff>
    </xdr:from>
    <xdr:to>
      <xdr:col>0</xdr:col>
      <xdr:colOff>4521200</xdr:colOff>
      <xdr:row>150</xdr:row>
      <xdr:rowOff>4673600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3F1E7BA-1224-9745-6D43-B5E2EDD58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36158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155</xdr:row>
      <xdr:rowOff>177800</xdr:rowOff>
    </xdr:from>
    <xdr:to>
      <xdr:col>0</xdr:col>
      <xdr:colOff>4495800</xdr:colOff>
      <xdr:row>155</xdr:row>
      <xdr:rowOff>4622800</xdr:rowOff>
    </xdr:to>
    <xdr:pic>
      <xdr:nvPicPr>
        <xdr:cNvPr id="2066" name="Immagine 2065">
          <a:extLst>
            <a:ext uri="{FF2B5EF4-FFF2-40B4-BE49-F238E27FC236}">
              <a16:creationId xmlns:a16="http://schemas.microsoft.com/office/drawing/2014/main" id="{4B9C6034-80DF-BC2F-5BEE-6BBA5CF9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6270752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157</xdr:row>
      <xdr:rowOff>228600</xdr:rowOff>
    </xdr:from>
    <xdr:to>
      <xdr:col>0</xdr:col>
      <xdr:colOff>4470400</xdr:colOff>
      <xdr:row>157</xdr:row>
      <xdr:rowOff>4648200</xdr:rowOff>
    </xdr:to>
    <xdr:pic>
      <xdr:nvPicPr>
        <xdr:cNvPr id="2074" name="Immagine 2073">
          <a:extLst>
            <a:ext uri="{FF2B5EF4-FFF2-40B4-BE49-F238E27FC236}">
              <a16:creationId xmlns:a16="http://schemas.microsoft.com/office/drawing/2014/main" id="{D830D6B1-7AA2-2F5B-CD96-211320F9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636778000"/>
          <a:ext cx="4419600" cy="4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158</xdr:row>
      <xdr:rowOff>254000</xdr:rowOff>
    </xdr:from>
    <xdr:to>
      <xdr:col>0</xdr:col>
      <xdr:colOff>4495800</xdr:colOff>
      <xdr:row>158</xdr:row>
      <xdr:rowOff>4724400</xdr:rowOff>
    </xdr:to>
    <xdr:pic>
      <xdr:nvPicPr>
        <xdr:cNvPr id="2078" name="Immagine 2077">
          <a:extLst>
            <a:ext uri="{FF2B5EF4-FFF2-40B4-BE49-F238E27FC236}">
              <a16:creationId xmlns:a16="http://schemas.microsoft.com/office/drawing/2014/main" id="{CFFFEF01-B370-8ED1-186E-A51EAA90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641629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159</xdr:row>
      <xdr:rowOff>203200</xdr:rowOff>
    </xdr:from>
    <xdr:to>
      <xdr:col>0</xdr:col>
      <xdr:colOff>4470400</xdr:colOff>
      <xdr:row>159</xdr:row>
      <xdr:rowOff>4648200</xdr:rowOff>
    </xdr:to>
    <xdr:pic>
      <xdr:nvPicPr>
        <xdr:cNvPr id="2082" name="Immagine 2081">
          <a:extLst>
            <a:ext uri="{FF2B5EF4-FFF2-40B4-BE49-F238E27FC236}">
              <a16:creationId xmlns:a16="http://schemas.microsoft.com/office/drawing/2014/main" id="{5F344B66-60DA-3CFF-4527-DF0E1A1E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6464046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228600</xdr:rowOff>
    </xdr:from>
    <xdr:to>
      <xdr:col>0</xdr:col>
      <xdr:colOff>4470400</xdr:colOff>
      <xdr:row>161</xdr:row>
      <xdr:rowOff>4699000</xdr:rowOff>
    </xdr:to>
    <xdr:pic>
      <xdr:nvPicPr>
        <xdr:cNvPr id="2086" name="Immagine 2085">
          <a:extLst>
            <a:ext uri="{FF2B5EF4-FFF2-40B4-BE49-F238E27FC236}">
              <a16:creationId xmlns:a16="http://schemas.microsoft.com/office/drawing/2014/main" id="{C9A4CBED-62CA-440D-1033-46B23133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12560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162</xdr:row>
      <xdr:rowOff>127000</xdr:rowOff>
    </xdr:from>
    <xdr:to>
      <xdr:col>0</xdr:col>
      <xdr:colOff>4495800</xdr:colOff>
      <xdr:row>162</xdr:row>
      <xdr:rowOff>4597400</xdr:rowOff>
    </xdr:to>
    <xdr:pic>
      <xdr:nvPicPr>
        <xdr:cNvPr id="2090" name="Immagine 2089">
          <a:extLst>
            <a:ext uri="{FF2B5EF4-FFF2-40B4-BE49-F238E27FC236}">
              <a16:creationId xmlns:a16="http://schemas.microsoft.com/office/drawing/2014/main" id="{D38C32AD-8AF1-14FC-A650-D84897F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660806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163</xdr:row>
      <xdr:rowOff>228600</xdr:rowOff>
    </xdr:from>
    <xdr:to>
      <xdr:col>0</xdr:col>
      <xdr:colOff>4470400</xdr:colOff>
      <xdr:row>163</xdr:row>
      <xdr:rowOff>4673600</xdr:rowOff>
    </xdr:to>
    <xdr:pic>
      <xdr:nvPicPr>
        <xdr:cNvPr id="2094" name="Immagine 2093">
          <a:extLst>
            <a:ext uri="{FF2B5EF4-FFF2-40B4-BE49-F238E27FC236}">
              <a16:creationId xmlns:a16="http://schemas.microsoft.com/office/drawing/2014/main" id="{8EF52DD9-F61B-947C-BB40-6EF6273B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6657340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127000</xdr:rowOff>
    </xdr:from>
    <xdr:to>
      <xdr:col>0</xdr:col>
      <xdr:colOff>4521200</xdr:colOff>
      <xdr:row>166</xdr:row>
      <xdr:rowOff>4648200</xdr:rowOff>
    </xdr:to>
    <xdr:pic>
      <xdr:nvPicPr>
        <xdr:cNvPr id="2097" name="Immagine 2096">
          <a:extLst>
            <a:ext uri="{FF2B5EF4-FFF2-40B4-BE49-F238E27FC236}">
              <a16:creationId xmlns:a16="http://schemas.microsoft.com/office/drawing/2014/main" id="{EA6E56B3-5695-46D6-A504-F5E27D52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04584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127000</xdr:rowOff>
    </xdr:from>
    <xdr:to>
      <xdr:col>0</xdr:col>
      <xdr:colOff>4565400</xdr:colOff>
      <xdr:row>169</xdr:row>
      <xdr:rowOff>4673600</xdr:rowOff>
    </xdr:to>
    <xdr:pic>
      <xdr:nvPicPr>
        <xdr:cNvPr id="2108" name="Immagine 2107">
          <a:extLst>
            <a:ext uri="{FF2B5EF4-FFF2-40B4-BE49-F238E27FC236}">
              <a16:creationId xmlns:a16="http://schemas.microsoft.com/office/drawing/2014/main" id="{1A8AA6B4-9989-597A-CE97-6AE892D5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49364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203200</xdr:rowOff>
    </xdr:from>
    <xdr:to>
      <xdr:col>0</xdr:col>
      <xdr:colOff>4521200</xdr:colOff>
      <xdr:row>174</xdr:row>
      <xdr:rowOff>4724400</xdr:rowOff>
    </xdr:to>
    <xdr:pic>
      <xdr:nvPicPr>
        <xdr:cNvPr id="2112" name="Immagine 2111">
          <a:extLst>
            <a:ext uri="{FF2B5EF4-FFF2-40B4-BE49-F238E27FC236}">
              <a16:creationId xmlns:a16="http://schemas.microsoft.com/office/drawing/2014/main" id="{1BFCC5B4-C99F-3BB6-0B10-481AB5FA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98386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127000</xdr:rowOff>
    </xdr:from>
    <xdr:to>
      <xdr:col>0</xdr:col>
      <xdr:colOff>4565400</xdr:colOff>
      <xdr:row>175</xdr:row>
      <xdr:rowOff>4673600</xdr:rowOff>
    </xdr:to>
    <xdr:pic>
      <xdr:nvPicPr>
        <xdr:cNvPr id="2116" name="Immagine 2115">
          <a:extLst>
            <a:ext uri="{FF2B5EF4-FFF2-40B4-BE49-F238E27FC236}">
              <a16:creationId xmlns:a16="http://schemas.microsoft.com/office/drawing/2014/main" id="{4A37CFDD-815E-95C8-30EF-6E0ADD8EE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5884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228600</xdr:rowOff>
    </xdr:from>
    <xdr:to>
      <xdr:col>0</xdr:col>
      <xdr:colOff>4470400</xdr:colOff>
      <xdr:row>176</xdr:row>
      <xdr:rowOff>4699000</xdr:rowOff>
    </xdr:to>
    <xdr:pic>
      <xdr:nvPicPr>
        <xdr:cNvPr id="2120" name="Immagine 2119">
          <a:extLst>
            <a:ext uri="{FF2B5EF4-FFF2-40B4-BE49-F238E27FC236}">
              <a16:creationId xmlns:a16="http://schemas.microsoft.com/office/drawing/2014/main" id="{FCC2DCE0-A901-ED48-4AEF-BE0D9B7A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95160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177</xdr:row>
      <xdr:rowOff>203200</xdr:rowOff>
    </xdr:from>
    <xdr:to>
      <xdr:col>0</xdr:col>
      <xdr:colOff>4495800</xdr:colOff>
      <xdr:row>177</xdr:row>
      <xdr:rowOff>4673600</xdr:rowOff>
    </xdr:to>
    <xdr:pic>
      <xdr:nvPicPr>
        <xdr:cNvPr id="2128" name="Immagine 2127">
          <a:extLst>
            <a:ext uri="{FF2B5EF4-FFF2-40B4-BE49-F238E27FC236}">
              <a16:creationId xmlns:a16="http://schemas.microsoft.com/office/drawing/2014/main" id="{49E5C20A-ECF7-B48D-7FE8-8499D423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7043166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182</xdr:row>
      <xdr:rowOff>152400</xdr:rowOff>
    </xdr:from>
    <xdr:to>
      <xdr:col>0</xdr:col>
      <xdr:colOff>4419600</xdr:colOff>
      <xdr:row>182</xdr:row>
      <xdr:rowOff>4546600</xdr:rowOff>
    </xdr:to>
    <xdr:pic>
      <xdr:nvPicPr>
        <xdr:cNvPr id="2132" name="Immagine 2131">
          <a:extLst>
            <a:ext uri="{FF2B5EF4-FFF2-40B4-BE49-F238E27FC236}">
              <a16:creationId xmlns:a16="http://schemas.microsoft.com/office/drawing/2014/main" id="{1E0D2A0E-7A5B-DFC5-78C0-ACB59746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713917800"/>
          <a:ext cx="4394200" cy="439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177800</xdr:rowOff>
    </xdr:from>
    <xdr:to>
      <xdr:col>0</xdr:col>
      <xdr:colOff>4495800</xdr:colOff>
      <xdr:row>183</xdr:row>
      <xdr:rowOff>4673600</xdr:rowOff>
    </xdr:to>
    <xdr:pic>
      <xdr:nvPicPr>
        <xdr:cNvPr id="2136" name="Immagine 2135">
          <a:extLst>
            <a:ext uri="{FF2B5EF4-FFF2-40B4-BE49-F238E27FC236}">
              <a16:creationId xmlns:a16="http://schemas.microsoft.com/office/drawing/2014/main" id="{8884A0AC-8547-199C-E73B-4AB061D8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87692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101600</xdr:rowOff>
    </xdr:from>
    <xdr:to>
      <xdr:col>0</xdr:col>
      <xdr:colOff>4445000</xdr:colOff>
      <xdr:row>184</xdr:row>
      <xdr:rowOff>4546600</xdr:rowOff>
    </xdr:to>
    <xdr:pic>
      <xdr:nvPicPr>
        <xdr:cNvPr id="2140" name="Immagine 2139">
          <a:extLst>
            <a:ext uri="{FF2B5EF4-FFF2-40B4-BE49-F238E27FC236}">
              <a16:creationId xmlns:a16="http://schemas.microsoft.com/office/drawing/2014/main" id="{4305EDFF-4FD4-8C33-2B28-BAFE192F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35190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185</xdr:row>
      <xdr:rowOff>152400</xdr:rowOff>
    </xdr:from>
    <xdr:to>
      <xdr:col>0</xdr:col>
      <xdr:colOff>4445000</xdr:colOff>
      <xdr:row>185</xdr:row>
      <xdr:rowOff>4546600</xdr:rowOff>
    </xdr:to>
    <xdr:pic>
      <xdr:nvPicPr>
        <xdr:cNvPr id="2144" name="Immagine 2143">
          <a:extLst>
            <a:ext uri="{FF2B5EF4-FFF2-40B4-BE49-F238E27FC236}">
              <a16:creationId xmlns:a16="http://schemas.microsoft.com/office/drawing/2014/main" id="{A57330FE-5AA6-BC39-514F-A15DCC2D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728395800"/>
          <a:ext cx="4394200" cy="439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177800</xdr:rowOff>
    </xdr:from>
    <xdr:to>
      <xdr:col>0</xdr:col>
      <xdr:colOff>4565400</xdr:colOff>
      <xdr:row>186</xdr:row>
      <xdr:rowOff>4724400</xdr:rowOff>
    </xdr:to>
    <xdr:pic>
      <xdr:nvPicPr>
        <xdr:cNvPr id="2148" name="Immagine 2147">
          <a:extLst>
            <a:ext uri="{FF2B5EF4-FFF2-40B4-BE49-F238E27FC236}">
              <a16:creationId xmlns:a16="http://schemas.microsoft.com/office/drawing/2014/main" id="{E50710B2-DFE5-B610-D9AB-91D235D0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32472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203200</xdr:rowOff>
    </xdr:from>
    <xdr:to>
      <xdr:col>0</xdr:col>
      <xdr:colOff>4419600</xdr:colOff>
      <xdr:row>189</xdr:row>
      <xdr:rowOff>4622800</xdr:rowOff>
    </xdr:to>
    <xdr:pic>
      <xdr:nvPicPr>
        <xdr:cNvPr id="2152" name="Immagine 2151">
          <a:extLst>
            <a:ext uri="{FF2B5EF4-FFF2-40B4-BE49-F238E27FC236}">
              <a16:creationId xmlns:a16="http://schemas.microsoft.com/office/drawing/2014/main" id="{18845857-2951-929B-DEF6-707C3A1F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8098600"/>
          <a:ext cx="4419600" cy="4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177800</xdr:rowOff>
    </xdr:from>
    <xdr:to>
      <xdr:col>0</xdr:col>
      <xdr:colOff>4470400</xdr:colOff>
      <xdr:row>190</xdr:row>
      <xdr:rowOff>4648200</xdr:rowOff>
    </xdr:to>
    <xdr:pic>
      <xdr:nvPicPr>
        <xdr:cNvPr id="2156" name="Immagine 2155">
          <a:extLst>
            <a:ext uri="{FF2B5EF4-FFF2-40B4-BE49-F238E27FC236}">
              <a16:creationId xmlns:a16="http://schemas.microsoft.com/office/drawing/2014/main" id="{8CAFA44A-308F-703B-4713-273E5D13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28992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304800</xdr:rowOff>
    </xdr:from>
    <xdr:to>
      <xdr:col>0</xdr:col>
      <xdr:colOff>4521200</xdr:colOff>
      <xdr:row>192</xdr:row>
      <xdr:rowOff>1770</xdr:rowOff>
    </xdr:to>
    <xdr:pic>
      <xdr:nvPicPr>
        <xdr:cNvPr id="2160" name="Immagine 2159">
          <a:extLst>
            <a:ext uri="{FF2B5EF4-FFF2-40B4-BE49-F238E27FC236}">
              <a16:creationId xmlns:a16="http://schemas.microsoft.com/office/drawing/2014/main" id="{3A1B3779-2369-DFB6-66DF-220FDE11D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78522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197</xdr:row>
      <xdr:rowOff>254000</xdr:rowOff>
    </xdr:from>
    <xdr:to>
      <xdr:col>0</xdr:col>
      <xdr:colOff>4445000</xdr:colOff>
      <xdr:row>197</xdr:row>
      <xdr:rowOff>4622800</xdr:rowOff>
    </xdr:to>
    <xdr:pic>
      <xdr:nvPicPr>
        <xdr:cNvPr id="2179" name="Immagine 2178">
          <a:extLst>
            <a:ext uri="{FF2B5EF4-FFF2-40B4-BE49-F238E27FC236}">
              <a16:creationId xmlns:a16="http://schemas.microsoft.com/office/drawing/2014/main" id="{01AE2DE8-82EF-8756-280C-67234507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81583400"/>
          <a:ext cx="4368800" cy="436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198</xdr:row>
      <xdr:rowOff>254000</xdr:rowOff>
    </xdr:from>
    <xdr:to>
      <xdr:col>0</xdr:col>
      <xdr:colOff>4565400</xdr:colOff>
      <xdr:row>198</xdr:row>
      <xdr:rowOff>4724400</xdr:rowOff>
    </xdr:to>
    <xdr:pic>
      <xdr:nvPicPr>
        <xdr:cNvPr id="2181" name="Immagine 2180">
          <a:extLst>
            <a:ext uri="{FF2B5EF4-FFF2-40B4-BE49-F238E27FC236}">
              <a16:creationId xmlns:a16="http://schemas.microsoft.com/office/drawing/2014/main" id="{C2365A06-23F2-0786-5A0A-602C4E62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86409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200</xdr:row>
      <xdr:rowOff>863600</xdr:rowOff>
    </xdr:from>
    <xdr:to>
      <xdr:col>0</xdr:col>
      <xdr:colOff>4522325</xdr:colOff>
      <xdr:row>200</xdr:row>
      <xdr:rowOff>3860800</xdr:rowOff>
    </xdr:to>
    <xdr:pic>
      <xdr:nvPicPr>
        <xdr:cNvPr id="2183" name="Immagine 2182">
          <a:extLst>
            <a:ext uri="{FF2B5EF4-FFF2-40B4-BE49-F238E27FC236}">
              <a16:creationId xmlns:a16="http://schemas.microsoft.com/office/drawing/2014/main" id="{833139C3-235E-0259-3B36-2F697D081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796671000"/>
          <a:ext cx="4496925" cy="2997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43</xdr:row>
      <xdr:rowOff>228600</xdr:rowOff>
    </xdr:from>
    <xdr:to>
      <xdr:col>0</xdr:col>
      <xdr:colOff>4521200</xdr:colOff>
      <xdr:row>43</xdr:row>
      <xdr:rowOff>4673600</xdr:rowOff>
    </xdr:to>
    <xdr:pic>
      <xdr:nvPicPr>
        <xdr:cNvPr id="2185" name="Immagine 2184">
          <a:extLst>
            <a:ext uri="{FF2B5EF4-FFF2-40B4-BE49-F238E27FC236}">
              <a16:creationId xmlns:a16="http://schemas.microsoft.com/office/drawing/2014/main" id="{CC937408-EB51-7CFE-F5CF-B7F98B01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8721725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50</xdr:row>
      <xdr:rowOff>152400</xdr:rowOff>
    </xdr:from>
    <xdr:to>
      <xdr:col>0</xdr:col>
      <xdr:colOff>4565400</xdr:colOff>
      <xdr:row>50</xdr:row>
      <xdr:rowOff>4673600</xdr:rowOff>
    </xdr:to>
    <xdr:pic>
      <xdr:nvPicPr>
        <xdr:cNvPr id="2187" name="Immagine 2186">
          <a:extLst>
            <a:ext uri="{FF2B5EF4-FFF2-40B4-BE49-F238E27FC236}">
              <a16:creationId xmlns:a16="http://schemas.microsoft.com/office/drawing/2014/main" id="{C2ECF4BF-A0E4-40EA-960B-1CD77C5A7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8277800"/>
          <a:ext cx="4521200" cy="4521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90</xdr:row>
      <xdr:rowOff>152400</xdr:rowOff>
    </xdr:from>
    <xdr:to>
      <xdr:col>0</xdr:col>
      <xdr:colOff>4521200</xdr:colOff>
      <xdr:row>90</xdr:row>
      <xdr:rowOff>4648200</xdr:rowOff>
    </xdr:to>
    <xdr:pic>
      <xdr:nvPicPr>
        <xdr:cNvPr id="2193" name="Immagine 2192">
          <a:extLst>
            <a:ext uri="{FF2B5EF4-FFF2-40B4-BE49-F238E27FC236}">
              <a16:creationId xmlns:a16="http://schemas.microsoft.com/office/drawing/2014/main" id="{78893A2A-4D2D-0F33-EB84-808CBBB7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58927800"/>
          <a:ext cx="44958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99</xdr:row>
      <xdr:rowOff>254000</xdr:rowOff>
    </xdr:from>
    <xdr:to>
      <xdr:col>0</xdr:col>
      <xdr:colOff>4470400</xdr:colOff>
      <xdr:row>99</xdr:row>
      <xdr:rowOff>4673600</xdr:rowOff>
    </xdr:to>
    <xdr:pic>
      <xdr:nvPicPr>
        <xdr:cNvPr id="2195" name="Immagine 2194">
          <a:extLst>
            <a:ext uri="{FF2B5EF4-FFF2-40B4-BE49-F238E27FC236}">
              <a16:creationId xmlns:a16="http://schemas.microsoft.com/office/drawing/2014/main" id="{A83793F8-F102-9D01-7566-3C71A804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07289400"/>
          <a:ext cx="4419600" cy="4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101600</xdr:rowOff>
    </xdr:from>
    <xdr:to>
      <xdr:col>0</xdr:col>
      <xdr:colOff>4565400</xdr:colOff>
      <xdr:row>78</xdr:row>
      <xdr:rowOff>4648200</xdr:rowOff>
    </xdr:to>
    <xdr:pic>
      <xdr:nvPicPr>
        <xdr:cNvPr id="2205" name="Immagine 2204">
          <a:extLst>
            <a:ext uri="{FF2B5EF4-FFF2-40B4-BE49-F238E27FC236}">
              <a16:creationId xmlns:a16="http://schemas.microsoft.com/office/drawing/2014/main" id="{5B0788A6-AD7D-905C-92EF-3C3F3810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53510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152400</xdr:rowOff>
    </xdr:from>
    <xdr:to>
      <xdr:col>0</xdr:col>
      <xdr:colOff>4565400</xdr:colOff>
      <xdr:row>65</xdr:row>
      <xdr:rowOff>4699000</xdr:rowOff>
    </xdr:to>
    <xdr:pic>
      <xdr:nvPicPr>
        <xdr:cNvPr id="2215" name="Immagine 2214">
          <a:extLst>
            <a:ext uri="{FF2B5EF4-FFF2-40B4-BE49-F238E27FC236}">
              <a16:creationId xmlns:a16="http://schemas.microsoft.com/office/drawing/2014/main" id="{C3D4D6FA-DE12-1958-61E2-4314B979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77918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101600</xdr:rowOff>
    </xdr:from>
    <xdr:to>
      <xdr:col>0</xdr:col>
      <xdr:colOff>4565400</xdr:colOff>
      <xdr:row>66</xdr:row>
      <xdr:rowOff>4648200</xdr:rowOff>
    </xdr:to>
    <xdr:pic>
      <xdr:nvPicPr>
        <xdr:cNvPr id="2217" name="Immagine 2216">
          <a:extLst>
            <a:ext uri="{FF2B5EF4-FFF2-40B4-BE49-F238E27FC236}">
              <a16:creationId xmlns:a16="http://schemas.microsoft.com/office/drawing/2014/main" id="{141D12D6-DF9A-D251-3830-ED592AD5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2567000"/>
          <a:ext cx="4546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67</xdr:row>
      <xdr:rowOff>127000</xdr:rowOff>
    </xdr:from>
    <xdr:to>
      <xdr:col>0</xdr:col>
      <xdr:colOff>4495800</xdr:colOff>
      <xdr:row>67</xdr:row>
      <xdr:rowOff>4597400</xdr:rowOff>
    </xdr:to>
    <xdr:pic>
      <xdr:nvPicPr>
        <xdr:cNvPr id="2219" name="Immagine 2218">
          <a:extLst>
            <a:ext uri="{FF2B5EF4-FFF2-40B4-BE49-F238E27FC236}">
              <a16:creationId xmlns:a16="http://schemas.microsoft.com/office/drawing/2014/main" id="{F92EA6ED-1235-CC5D-0CD5-856635F6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4774184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68</xdr:row>
      <xdr:rowOff>177800</xdr:rowOff>
    </xdr:from>
    <xdr:to>
      <xdr:col>0</xdr:col>
      <xdr:colOff>4495800</xdr:colOff>
      <xdr:row>68</xdr:row>
      <xdr:rowOff>4622800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id="{FBA444FB-6E28-B395-67D5-702B576E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48229520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152</xdr:row>
      <xdr:rowOff>254000</xdr:rowOff>
    </xdr:from>
    <xdr:to>
      <xdr:col>0</xdr:col>
      <xdr:colOff>4476750</xdr:colOff>
      <xdr:row>152</xdr:row>
      <xdr:rowOff>4603750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EA0C58D1-7D0F-5B45-7FC8-B736105C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602869000"/>
          <a:ext cx="4349750" cy="43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76970</xdr:colOff>
      <xdr:row>154</xdr:row>
      <xdr:rowOff>192425</xdr:rowOff>
    </xdr:from>
    <xdr:to>
      <xdr:col>0</xdr:col>
      <xdr:colOff>4541211</xdr:colOff>
      <xdr:row>154</xdr:row>
      <xdr:rowOff>4656666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1820D09-FD25-2662-E854-269CFC121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634268789"/>
          <a:ext cx="4464241" cy="4464241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89</xdr:row>
      <xdr:rowOff>230910</xdr:rowOff>
    </xdr:from>
    <xdr:to>
      <xdr:col>0</xdr:col>
      <xdr:colOff>4464243</xdr:colOff>
      <xdr:row>89</xdr:row>
      <xdr:rowOff>4579698</xdr:rowOff>
    </xdr:to>
    <xdr:pic>
      <xdr:nvPicPr>
        <xdr:cNvPr id="2070" name="Immagine 2069">
          <a:extLst>
            <a:ext uri="{FF2B5EF4-FFF2-40B4-BE49-F238E27FC236}">
              <a16:creationId xmlns:a16="http://schemas.microsoft.com/office/drawing/2014/main" id="{2249BDCD-E1D1-BB5F-C76C-F84405E3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52223940"/>
          <a:ext cx="4348788" cy="4348788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178</xdr:row>
      <xdr:rowOff>230910</xdr:rowOff>
    </xdr:from>
    <xdr:to>
      <xdr:col>0</xdr:col>
      <xdr:colOff>4502728</xdr:colOff>
      <xdr:row>178</xdr:row>
      <xdr:rowOff>4695153</xdr:rowOff>
    </xdr:to>
    <xdr:pic>
      <xdr:nvPicPr>
        <xdr:cNvPr id="2084" name="Immagine 2083">
          <a:extLst>
            <a:ext uri="{FF2B5EF4-FFF2-40B4-BE49-F238E27FC236}">
              <a16:creationId xmlns:a16="http://schemas.microsoft.com/office/drawing/2014/main" id="{67EB9B87-092E-81D0-12FB-C4B622809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5" y="61845152"/>
          <a:ext cx="4464243" cy="4464243"/>
        </a:xfrm>
        <a:prstGeom prst="rect">
          <a:avLst/>
        </a:prstGeom>
      </xdr:spPr>
    </xdr:pic>
    <xdr:clientData/>
  </xdr:twoCellAnchor>
  <xdr:twoCellAnchor editAs="oneCell">
    <xdr:from>
      <xdr:col>0</xdr:col>
      <xdr:colOff>76970</xdr:colOff>
      <xdr:row>179</xdr:row>
      <xdr:rowOff>192425</xdr:rowOff>
    </xdr:from>
    <xdr:to>
      <xdr:col>0</xdr:col>
      <xdr:colOff>4502728</xdr:colOff>
      <xdr:row>179</xdr:row>
      <xdr:rowOff>4618183</xdr:rowOff>
    </xdr:to>
    <xdr:pic>
      <xdr:nvPicPr>
        <xdr:cNvPr id="2092" name="Immagine 2091">
          <a:extLst>
            <a:ext uri="{FF2B5EF4-FFF2-40B4-BE49-F238E27FC236}">
              <a16:creationId xmlns:a16="http://schemas.microsoft.com/office/drawing/2014/main" id="{F04950FA-7185-8A4A-1B28-24C25FC9D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66617273"/>
          <a:ext cx="4425758" cy="4425758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180</xdr:row>
      <xdr:rowOff>230910</xdr:rowOff>
    </xdr:from>
    <xdr:to>
      <xdr:col>0</xdr:col>
      <xdr:colOff>4425758</xdr:colOff>
      <xdr:row>180</xdr:row>
      <xdr:rowOff>4541213</xdr:rowOff>
    </xdr:to>
    <xdr:pic>
      <xdr:nvPicPr>
        <xdr:cNvPr id="2098" name="Immagine 2097">
          <a:extLst>
            <a:ext uri="{FF2B5EF4-FFF2-40B4-BE49-F238E27FC236}">
              <a16:creationId xmlns:a16="http://schemas.microsoft.com/office/drawing/2014/main" id="{FA110761-A34D-B192-B07F-D377593C0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71466365"/>
          <a:ext cx="4310303" cy="4310303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142</xdr:row>
      <xdr:rowOff>192425</xdr:rowOff>
    </xdr:from>
    <xdr:to>
      <xdr:col>0</xdr:col>
      <xdr:colOff>4425758</xdr:colOff>
      <xdr:row>142</xdr:row>
      <xdr:rowOff>4502728</xdr:rowOff>
    </xdr:to>
    <xdr:pic>
      <xdr:nvPicPr>
        <xdr:cNvPr id="2130" name="Immagine 2129">
          <a:extLst>
            <a:ext uri="{FF2B5EF4-FFF2-40B4-BE49-F238E27FC236}">
              <a16:creationId xmlns:a16="http://schemas.microsoft.com/office/drawing/2014/main" id="{5A93B4B3-9D19-FAA7-6CC0-EAD8641A6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90670304"/>
          <a:ext cx="4310303" cy="4310303"/>
        </a:xfrm>
        <a:prstGeom prst="rect">
          <a:avLst/>
        </a:prstGeom>
      </xdr:spPr>
    </xdr:pic>
    <xdr:clientData/>
  </xdr:twoCellAnchor>
  <xdr:twoCellAnchor editAs="oneCell">
    <xdr:from>
      <xdr:col>0</xdr:col>
      <xdr:colOff>153940</xdr:colOff>
      <xdr:row>39</xdr:row>
      <xdr:rowOff>230909</xdr:rowOff>
    </xdr:from>
    <xdr:to>
      <xdr:col>0</xdr:col>
      <xdr:colOff>4541212</xdr:colOff>
      <xdr:row>39</xdr:row>
      <xdr:rowOff>4618181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A95BB8B8-C113-9E08-7B72-381A409E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8928485"/>
          <a:ext cx="4387272" cy="4387272"/>
        </a:xfrm>
        <a:prstGeom prst="rect">
          <a:avLst/>
        </a:prstGeom>
      </xdr:spPr>
    </xdr:pic>
    <xdr:clientData/>
  </xdr:twoCellAnchor>
  <xdr:twoCellAnchor editAs="oneCell">
    <xdr:from>
      <xdr:col>0</xdr:col>
      <xdr:colOff>153938</xdr:colOff>
      <xdr:row>40</xdr:row>
      <xdr:rowOff>230908</xdr:rowOff>
    </xdr:from>
    <xdr:to>
      <xdr:col>0</xdr:col>
      <xdr:colOff>4502727</xdr:colOff>
      <xdr:row>40</xdr:row>
      <xdr:rowOff>4579697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FD557871-C09C-883B-BDE0-CED76BE5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38" y="13739090"/>
          <a:ext cx="4348789" cy="4348789"/>
        </a:xfrm>
        <a:prstGeom prst="rect">
          <a:avLst/>
        </a:prstGeom>
      </xdr:spPr>
    </xdr:pic>
    <xdr:clientData/>
  </xdr:twoCellAnchor>
  <xdr:twoCellAnchor editAs="oneCell">
    <xdr:from>
      <xdr:col>0</xdr:col>
      <xdr:colOff>76970</xdr:colOff>
      <xdr:row>42</xdr:row>
      <xdr:rowOff>192422</xdr:rowOff>
    </xdr:from>
    <xdr:to>
      <xdr:col>0</xdr:col>
      <xdr:colOff>4541212</xdr:colOff>
      <xdr:row>42</xdr:row>
      <xdr:rowOff>4656664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281189D-901A-4FB9-3AF7-F15C7A41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18511210"/>
          <a:ext cx="4464242" cy="4464242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</xdr:colOff>
      <xdr:row>87</xdr:row>
      <xdr:rowOff>230910</xdr:rowOff>
    </xdr:from>
    <xdr:to>
      <xdr:col>0</xdr:col>
      <xdr:colOff>4579697</xdr:colOff>
      <xdr:row>87</xdr:row>
      <xdr:rowOff>4772126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427DB951-3D00-6F9C-C7C4-A8A720CB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" y="23360304"/>
          <a:ext cx="4541216" cy="4541216"/>
        </a:xfrm>
        <a:prstGeom prst="rect">
          <a:avLst/>
        </a:prstGeom>
      </xdr:spPr>
    </xdr:pic>
    <xdr:clientData/>
  </xdr:twoCellAnchor>
  <xdr:twoCellAnchor editAs="oneCell">
    <xdr:from>
      <xdr:col>0</xdr:col>
      <xdr:colOff>76970</xdr:colOff>
      <xdr:row>58</xdr:row>
      <xdr:rowOff>192423</xdr:rowOff>
    </xdr:from>
    <xdr:to>
      <xdr:col>0</xdr:col>
      <xdr:colOff>4541214</xdr:colOff>
      <xdr:row>58</xdr:row>
      <xdr:rowOff>4656667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497863F1-36FB-1E3F-17BE-991E50EC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32943029"/>
          <a:ext cx="4464244" cy="4464244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59</xdr:row>
      <xdr:rowOff>192424</xdr:rowOff>
    </xdr:from>
    <xdr:to>
      <xdr:col>0</xdr:col>
      <xdr:colOff>4579697</xdr:colOff>
      <xdr:row>59</xdr:row>
      <xdr:rowOff>4733636</xdr:rowOff>
    </xdr:to>
    <xdr:pic>
      <xdr:nvPicPr>
        <xdr:cNvPr id="2051" name="Immagine 2050">
          <a:extLst>
            <a:ext uri="{FF2B5EF4-FFF2-40B4-BE49-F238E27FC236}">
              <a16:creationId xmlns:a16="http://schemas.microsoft.com/office/drawing/2014/main" id="{F14E9611-E6A6-D291-4DB2-DC43B33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5" y="37753636"/>
          <a:ext cx="4541212" cy="4541212"/>
        </a:xfrm>
        <a:prstGeom prst="rect">
          <a:avLst/>
        </a:prstGeom>
      </xdr:spPr>
    </xdr:pic>
    <xdr:clientData/>
  </xdr:twoCellAnchor>
  <xdr:twoCellAnchor editAs="oneCell">
    <xdr:from>
      <xdr:col>0</xdr:col>
      <xdr:colOff>38484</xdr:colOff>
      <xdr:row>64</xdr:row>
      <xdr:rowOff>192424</xdr:rowOff>
    </xdr:from>
    <xdr:to>
      <xdr:col>0</xdr:col>
      <xdr:colOff>4541212</xdr:colOff>
      <xdr:row>64</xdr:row>
      <xdr:rowOff>4695152</xdr:rowOff>
    </xdr:to>
    <xdr:pic>
      <xdr:nvPicPr>
        <xdr:cNvPr id="2068" name="Immagine 2067">
          <a:extLst>
            <a:ext uri="{FF2B5EF4-FFF2-40B4-BE49-F238E27FC236}">
              <a16:creationId xmlns:a16="http://schemas.microsoft.com/office/drawing/2014/main" id="{993A447B-F761-96D1-555C-4A3E6D59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4" y="47374848"/>
          <a:ext cx="4502728" cy="4502728"/>
        </a:xfrm>
        <a:prstGeom prst="rect">
          <a:avLst/>
        </a:prstGeom>
      </xdr:spPr>
    </xdr:pic>
    <xdr:clientData/>
  </xdr:twoCellAnchor>
  <xdr:twoCellAnchor editAs="oneCell">
    <xdr:from>
      <xdr:col>0</xdr:col>
      <xdr:colOff>76970</xdr:colOff>
      <xdr:row>73</xdr:row>
      <xdr:rowOff>192423</xdr:rowOff>
    </xdr:from>
    <xdr:to>
      <xdr:col>0</xdr:col>
      <xdr:colOff>4541214</xdr:colOff>
      <xdr:row>73</xdr:row>
      <xdr:rowOff>4656667</xdr:rowOff>
    </xdr:to>
    <xdr:pic>
      <xdr:nvPicPr>
        <xdr:cNvPr id="2080" name="Immagine 2079">
          <a:extLst>
            <a:ext uri="{FF2B5EF4-FFF2-40B4-BE49-F238E27FC236}">
              <a16:creationId xmlns:a16="http://schemas.microsoft.com/office/drawing/2014/main" id="{07CCA76C-EC0A-ED7A-B71F-F4D5D52F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56996059"/>
          <a:ext cx="4464244" cy="446424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115454</xdr:colOff>
      <xdr:row>98</xdr:row>
      <xdr:rowOff>192423</xdr:rowOff>
    </xdr:from>
    <xdr:to>
      <xdr:col>0</xdr:col>
      <xdr:colOff>4502728</xdr:colOff>
      <xdr:row>98</xdr:row>
      <xdr:rowOff>4579697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id="{65DEB1D4-05D6-D6E2-DCBD-96DC5C2B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90670302"/>
          <a:ext cx="4387274" cy="4387274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121</xdr:row>
      <xdr:rowOff>153939</xdr:rowOff>
    </xdr:from>
    <xdr:to>
      <xdr:col>0</xdr:col>
      <xdr:colOff>4579697</xdr:colOff>
      <xdr:row>121</xdr:row>
      <xdr:rowOff>4695151</xdr:rowOff>
    </xdr:to>
    <xdr:pic>
      <xdr:nvPicPr>
        <xdr:cNvPr id="2154" name="Immagine 2153">
          <a:extLst>
            <a:ext uri="{FF2B5EF4-FFF2-40B4-BE49-F238E27FC236}">
              <a16:creationId xmlns:a16="http://schemas.microsoft.com/office/drawing/2014/main" id="{55AA616B-BD0B-04CF-6110-A77B1684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5" y="100253030"/>
          <a:ext cx="4541212" cy="4541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69</xdr:row>
      <xdr:rowOff>192425</xdr:rowOff>
    </xdr:from>
    <xdr:to>
      <xdr:col>0</xdr:col>
      <xdr:colOff>4541212</xdr:colOff>
      <xdr:row>69</xdr:row>
      <xdr:rowOff>4618182</xdr:rowOff>
    </xdr:to>
    <xdr:pic>
      <xdr:nvPicPr>
        <xdr:cNvPr id="2158" name="Immagine 2157">
          <a:extLst>
            <a:ext uri="{FF2B5EF4-FFF2-40B4-BE49-F238E27FC236}">
              <a16:creationId xmlns:a16="http://schemas.microsoft.com/office/drawing/2014/main" id="{E2D4A10F-9C60-AF1C-DF2E-2B61A7B8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05102122"/>
          <a:ext cx="4425757" cy="442575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170</xdr:row>
      <xdr:rowOff>115455</xdr:rowOff>
    </xdr:from>
    <xdr:to>
      <xdr:col>1</xdr:col>
      <xdr:colOff>14691</xdr:colOff>
      <xdr:row>170</xdr:row>
      <xdr:rowOff>4695152</xdr:rowOff>
    </xdr:to>
    <xdr:pic>
      <xdr:nvPicPr>
        <xdr:cNvPr id="2170" name="Immagine 2169">
          <a:extLst>
            <a:ext uri="{FF2B5EF4-FFF2-40B4-BE49-F238E27FC236}">
              <a16:creationId xmlns:a16="http://schemas.microsoft.com/office/drawing/2014/main" id="{2F3F377D-1B46-C228-A827-EDD58CEB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5" y="119456970"/>
          <a:ext cx="4579697" cy="457969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38484</xdr:colOff>
      <xdr:row>171</xdr:row>
      <xdr:rowOff>153939</xdr:rowOff>
    </xdr:from>
    <xdr:to>
      <xdr:col>1</xdr:col>
      <xdr:colOff>4232</xdr:colOff>
      <xdr:row>171</xdr:row>
      <xdr:rowOff>4733636</xdr:rowOff>
    </xdr:to>
    <xdr:pic>
      <xdr:nvPicPr>
        <xdr:cNvPr id="2172" name="Immagine 2171">
          <a:extLst>
            <a:ext uri="{FF2B5EF4-FFF2-40B4-BE49-F238E27FC236}">
              <a16:creationId xmlns:a16="http://schemas.microsoft.com/office/drawing/2014/main" id="{F26CEE5E-BDE5-055C-353C-8A2C92EF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4" y="124306060"/>
          <a:ext cx="4579697" cy="45796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115453</xdr:rowOff>
    </xdr:from>
    <xdr:to>
      <xdr:col>0</xdr:col>
      <xdr:colOff>4579698</xdr:colOff>
      <xdr:row>172</xdr:row>
      <xdr:rowOff>4695151</xdr:rowOff>
    </xdr:to>
    <xdr:pic>
      <xdr:nvPicPr>
        <xdr:cNvPr id="2174" name="Immagine 2173">
          <a:extLst>
            <a:ext uri="{FF2B5EF4-FFF2-40B4-BE49-F238E27FC236}">
              <a16:creationId xmlns:a16="http://schemas.microsoft.com/office/drawing/2014/main" id="{797529EC-5988-CFFA-4717-11120545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078180"/>
          <a:ext cx="4579698" cy="4579698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151</xdr:row>
      <xdr:rowOff>230909</xdr:rowOff>
    </xdr:from>
    <xdr:to>
      <xdr:col>0</xdr:col>
      <xdr:colOff>4502728</xdr:colOff>
      <xdr:row>151</xdr:row>
      <xdr:rowOff>4618182</xdr:rowOff>
    </xdr:to>
    <xdr:pic>
      <xdr:nvPicPr>
        <xdr:cNvPr id="2180" name="Immagine 2179">
          <a:extLst>
            <a:ext uri="{FF2B5EF4-FFF2-40B4-BE49-F238E27FC236}">
              <a16:creationId xmlns:a16="http://schemas.microsoft.com/office/drawing/2014/main" id="{32D72D3E-8109-9DAF-FCDA-799A15FE0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3625454"/>
          <a:ext cx="4387273" cy="4387273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115454</xdr:colOff>
      <xdr:row>122</xdr:row>
      <xdr:rowOff>269393</xdr:rowOff>
    </xdr:from>
    <xdr:to>
      <xdr:col>0</xdr:col>
      <xdr:colOff>4425756</xdr:colOff>
      <xdr:row>122</xdr:row>
      <xdr:rowOff>4579696</xdr:rowOff>
    </xdr:to>
    <xdr:pic>
      <xdr:nvPicPr>
        <xdr:cNvPr id="2188" name="Immagine 2187" descr="Immagine 2">
          <a:extLst>
            <a:ext uri="{FF2B5EF4-FFF2-40B4-BE49-F238E27FC236}">
              <a16:creationId xmlns:a16="http://schemas.microsoft.com/office/drawing/2014/main" id="{D043C281-2DC3-4955-5C4E-23939C32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10737272"/>
          <a:ext cx="4310302" cy="431030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76970</xdr:colOff>
      <xdr:row>129</xdr:row>
      <xdr:rowOff>230908</xdr:rowOff>
    </xdr:from>
    <xdr:to>
      <xdr:col>0</xdr:col>
      <xdr:colOff>4541212</xdr:colOff>
      <xdr:row>129</xdr:row>
      <xdr:rowOff>4695150</xdr:rowOff>
    </xdr:to>
    <xdr:pic>
      <xdr:nvPicPr>
        <xdr:cNvPr id="2208" name="Immagine 2207" descr="Immagine 3">
          <a:extLst>
            <a:ext uri="{FF2B5EF4-FFF2-40B4-BE49-F238E27FC236}">
              <a16:creationId xmlns:a16="http://schemas.microsoft.com/office/drawing/2014/main" id="{5091EA11-BA92-E6ED-3EF8-38EF85A9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44373029"/>
          <a:ext cx="4464242" cy="446424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76970</xdr:colOff>
      <xdr:row>130</xdr:row>
      <xdr:rowOff>230909</xdr:rowOff>
    </xdr:from>
    <xdr:to>
      <xdr:col>0</xdr:col>
      <xdr:colOff>4464242</xdr:colOff>
      <xdr:row>130</xdr:row>
      <xdr:rowOff>4618183</xdr:rowOff>
    </xdr:to>
    <xdr:pic>
      <xdr:nvPicPr>
        <xdr:cNvPr id="2212" name="Immagine 2211" descr="Immagine 3">
          <a:extLst>
            <a:ext uri="{FF2B5EF4-FFF2-40B4-BE49-F238E27FC236}">
              <a16:creationId xmlns:a16="http://schemas.microsoft.com/office/drawing/2014/main" id="{4E5CBD30-EAF8-72DF-A0D1-49EE58984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49183636"/>
          <a:ext cx="4387272" cy="4387274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153940</xdr:colOff>
      <xdr:row>131</xdr:row>
      <xdr:rowOff>230910</xdr:rowOff>
    </xdr:from>
    <xdr:to>
      <xdr:col>0</xdr:col>
      <xdr:colOff>4502728</xdr:colOff>
      <xdr:row>131</xdr:row>
      <xdr:rowOff>4579698</xdr:rowOff>
    </xdr:to>
    <xdr:pic>
      <xdr:nvPicPr>
        <xdr:cNvPr id="2216" name="Immagine 2215" descr="Immagine 3">
          <a:extLst>
            <a:ext uri="{FF2B5EF4-FFF2-40B4-BE49-F238E27FC236}">
              <a16:creationId xmlns:a16="http://schemas.microsoft.com/office/drawing/2014/main" id="{75407A28-3209-DB13-4804-60F5876B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53994243"/>
          <a:ext cx="4348788" cy="434878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115455</xdr:colOff>
      <xdr:row>132</xdr:row>
      <xdr:rowOff>192425</xdr:rowOff>
    </xdr:from>
    <xdr:to>
      <xdr:col>0</xdr:col>
      <xdr:colOff>4502727</xdr:colOff>
      <xdr:row>132</xdr:row>
      <xdr:rowOff>4579697</xdr:rowOff>
    </xdr:to>
    <xdr:pic>
      <xdr:nvPicPr>
        <xdr:cNvPr id="2220" name="Immagine 2219" descr="Immagine 3">
          <a:extLst>
            <a:ext uri="{FF2B5EF4-FFF2-40B4-BE49-F238E27FC236}">
              <a16:creationId xmlns:a16="http://schemas.microsoft.com/office/drawing/2014/main" id="{AAAD01D1-A6CA-B68B-BC60-FD68C628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58766364"/>
          <a:ext cx="4387272" cy="438727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2021857</xdr:colOff>
      <xdr:row>133</xdr:row>
      <xdr:rowOff>2213806</xdr:rowOff>
    </xdr:from>
    <xdr:to>
      <xdr:col>0</xdr:col>
      <xdr:colOff>4464718</xdr:colOff>
      <xdr:row>133</xdr:row>
      <xdr:rowOff>4656667</xdr:rowOff>
    </xdr:to>
    <xdr:pic>
      <xdr:nvPicPr>
        <xdr:cNvPr id="2223" name="Immagine 2222" descr="Immagine 4">
          <a:extLst>
            <a:ext uri="{FF2B5EF4-FFF2-40B4-BE49-F238E27FC236}">
              <a16:creationId xmlns:a16="http://schemas.microsoft.com/office/drawing/2014/main" id="{B209EE4F-D8E6-0418-C26D-95A9DAE5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1857" y="65598351"/>
          <a:ext cx="2442861" cy="2442861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230909</xdr:colOff>
      <xdr:row>133</xdr:row>
      <xdr:rowOff>192423</xdr:rowOff>
    </xdr:from>
    <xdr:to>
      <xdr:col>0</xdr:col>
      <xdr:colOff>2689063</xdr:colOff>
      <xdr:row>133</xdr:row>
      <xdr:rowOff>2650577</xdr:rowOff>
    </xdr:to>
    <xdr:pic>
      <xdr:nvPicPr>
        <xdr:cNvPr id="2224" name="Immagine 2223" descr="Immagine 5">
          <a:extLst>
            <a:ext uri="{FF2B5EF4-FFF2-40B4-BE49-F238E27FC236}">
              <a16:creationId xmlns:a16="http://schemas.microsoft.com/office/drawing/2014/main" id="{B314A25E-09A6-E11B-9264-4E3AA625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" y="63576968"/>
          <a:ext cx="2458154" cy="2458154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1940285</xdr:colOff>
      <xdr:row>134</xdr:row>
      <xdr:rowOff>2155151</xdr:rowOff>
    </xdr:from>
    <xdr:to>
      <xdr:col>0</xdr:col>
      <xdr:colOff>4480285</xdr:colOff>
      <xdr:row>134</xdr:row>
      <xdr:rowOff>4695149</xdr:rowOff>
    </xdr:to>
    <xdr:pic>
      <xdr:nvPicPr>
        <xdr:cNvPr id="2227" name="Immagine 2226" descr="Immagine 7">
          <a:extLst>
            <a:ext uri="{FF2B5EF4-FFF2-40B4-BE49-F238E27FC236}">
              <a16:creationId xmlns:a16="http://schemas.microsoft.com/office/drawing/2014/main" id="{C47C8405-9483-FF64-A8E5-F3310502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0285" y="70350303"/>
          <a:ext cx="2540000" cy="253999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192425</xdr:colOff>
      <xdr:row>134</xdr:row>
      <xdr:rowOff>153939</xdr:rowOff>
    </xdr:from>
    <xdr:to>
      <xdr:col>0</xdr:col>
      <xdr:colOff>2655455</xdr:colOff>
      <xdr:row>134</xdr:row>
      <xdr:rowOff>2616970</xdr:rowOff>
    </xdr:to>
    <xdr:pic>
      <xdr:nvPicPr>
        <xdr:cNvPr id="2228" name="Immagine 2227" descr="Immagine 8">
          <a:extLst>
            <a:ext uri="{FF2B5EF4-FFF2-40B4-BE49-F238E27FC236}">
              <a16:creationId xmlns:a16="http://schemas.microsoft.com/office/drawing/2014/main" id="{EE9AA51D-1BA8-58FC-1E1F-31D92A2C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25" y="68349091"/>
          <a:ext cx="2463030" cy="2463031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2000778</xdr:colOff>
      <xdr:row>135</xdr:row>
      <xdr:rowOff>2220411</xdr:rowOff>
    </xdr:from>
    <xdr:to>
      <xdr:col>0</xdr:col>
      <xdr:colOff>4502727</xdr:colOff>
      <xdr:row>135</xdr:row>
      <xdr:rowOff>4722362</xdr:rowOff>
    </xdr:to>
    <xdr:pic>
      <xdr:nvPicPr>
        <xdr:cNvPr id="2231" name="Immagine 2230" descr="Immagine 9">
          <a:extLst>
            <a:ext uri="{FF2B5EF4-FFF2-40B4-BE49-F238E27FC236}">
              <a16:creationId xmlns:a16="http://schemas.microsoft.com/office/drawing/2014/main" id="{48EBCCD0-05BB-D10C-708B-367BC3EB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778" y="75226169"/>
          <a:ext cx="2501949" cy="2501951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153940</xdr:colOff>
      <xdr:row>135</xdr:row>
      <xdr:rowOff>192424</xdr:rowOff>
    </xdr:from>
    <xdr:to>
      <xdr:col>0</xdr:col>
      <xdr:colOff>2671558</xdr:colOff>
      <xdr:row>135</xdr:row>
      <xdr:rowOff>2710043</xdr:rowOff>
    </xdr:to>
    <xdr:pic>
      <xdr:nvPicPr>
        <xdr:cNvPr id="2232" name="Immagine 2231" descr="Immagine 11">
          <a:extLst>
            <a:ext uri="{FF2B5EF4-FFF2-40B4-BE49-F238E27FC236}">
              <a16:creationId xmlns:a16="http://schemas.microsoft.com/office/drawing/2014/main" id="{74BDE1A8-BC41-39D8-5C1C-4BC40E76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73198182"/>
          <a:ext cx="2517618" cy="251761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115455</xdr:colOff>
      <xdr:row>160</xdr:row>
      <xdr:rowOff>269395</xdr:rowOff>
    </xdr:from>
    <xdr:to>
      <xdr:col>0</xdr:col>
      <xdr:colOff>4464243</xdr:colOff>
      <xdr:row>160</xdr:row>
      <xdr:rowOff>4618183</xdr:rowOff>
    </xdr:to>
    <xdr:pic>
      <xdr:nvPicPr>
        <xdr:cNvPr id="2252" name="Immagine 2251" descr="Immagine che contiene vestiti, Accessorio di moda, fermaglio, Fibbia&#10;&#10;Descrizione generata automaticamente">
          <a:extLst>
            <a:ext uri="{FF2B5EF4-FFF2-40B4-BE49-F238E27FC236}">
              <a16:creationId xmlns:a16="http://schemas.microsoft.com/office/drawing/2014/main" id="{51A9B418-F7ED-F782-6225-DFFA380D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969818183"/>
          <a:ext cx="4348788" cy="4348788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156</xdr:row>
      <xdr:rowOff>307880</xdr:rowOff>
    </xdr:from>
    <xdr:to>
      <xdr:col>0</xdr:col>
      <xdr:colOff>4502728</xdr:colOff>
      <xdr:row>156</xdr:row>
      <xdr:rowOff>4695153</xdr:rowOff>
    </xdr:to>
    <xdr:pic>
      <xdr:nvPicPr>
        <xdr:cNvPr id="2254" name="Immagine 2253" descr="Immagine 3">
          <a:extLst>
            <a:ext uri="{FF2B5EF4-FFF2-40B4-BE49-F238E27FC236}">
              <a16:creationId xmlns:a16="http://schemas.microsoft.com/office/drawing/2014/main" id="{0BDCBA93-3E97-C7F9-6B3A-721E0607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16609092"/>
          <a:ext cx="4387273" cy="438727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115455</xdr:colOff>
      <xdr:row>153</xdr:row>
      <xdr:rowOff>269395</xdr:rowOff>
    </xdr:from>
    <xdr:to>
      <xdr:col>0</xdr:col>
      <xdr:colOff>4502728</xdr:colOff>
      <xdr:row>153</xdr:row>
      <xdr:rowOff>4656669</xdr:rowOff>
    </xdr:to>
    <xdr:pic>
      <xdr:nvPicPr>
        <xdr:cNvPr id="2256" name="Immagine 2255" descr="Immagine 2">
          <a:extLst>
            <a:ext uri="{FF2B5EF4-FFF2-40B4-BE49-F238E27FC236}">
              <a16:creationId xmlns:a16="http://schemas.microsoft.com/office/drawing/2014/main" id="{277655D3-8E1B-4361-10B0-E12252226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21381213"/>
          <a:ext cx="4387273" cy="4387274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76970</xdr:colOff>
      <xdr:row>143</xdr:row>
      <xdr:rowOff>192425</xdr:rowOff>
    </xdr:from>
    <xdr:to>
      <xdr:col>0</xdr:col>
      <xdr:colOff>4579698</xdr:colOff>
      <xdr:row>143</xdr:row>
      <xdr:rowOff>4695153</xdr:rowOff>
    </xdr:to>
    <xdr:pic>
      <xdr:nvPicPr>
        <xdr:cNvPr id="2258" name="Immagine 2257" descr="Immagine 2">
          <a:extLst>
            <a:ext uri="{FF2B5EF4-FFF2-40B4-BE49-F238E27FC236}">
              <a16:creationId xmlns:a16="http://schemas.microsoft.com/office/drawing/2014/main" id="{FE8ABB04-EE79-252A-ABC0-92354902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126114849"/>
          <a:ext cx="4502728" cy="450272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38485</xdr:colOff>
      <xdr:row>144</xdr:row>
      <xdr:rowOff>192425</xdr:rowOff>
    </xdr:from>
    <xdr:to>
      <xdr:col>0</xdr:col>
      <xdr:colOff>4579695</xdr:colOff>
      <xdr:row>144</xdr:row>
      <xdr:rowOff>4733637</xdr:rowOff>
    </xdr:to>
    <xdr:pic>
      <xdr:nvPicPr>
        <xdr:cNvPr id="2260" name="Immagine 2259" descr="Immagine 3">
          <a:extLst>
            <a:ext uri="{FF2B5EF4-FFF2-40B4-BE49-F238E27FC236}">
              <a16:creationId xmlns:a16="http://schemas.microsoft.com/office/drawing/2014/main" id="{C6E7289F-732F-6E5F-4A23-9C35A13B2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5" y="130925455"/>
          <a:ext cx="4541210" cy="454121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307880</xdr:colOff>
      <xdr:row>145</xdr:row>
      <xdr:rowOff>423335</xdr:rowOff>
    </xdr:from>
    <xdr:to>
      <xdr:col>0</xdr:col>
      <xdr:colOff>4348789</xdr:colOff>
      <xdr:row>145</xdr:row>
      <xdr:rowOff>4464246</xdr:rowOff>
    </xdr:to>
    <xdr:pic>
      <xdr:nvPicPr>
        <xdr:cNvPr id="2262" name="Immagine 2261" descr="Immagine 2">
          <a:extLst>
            <a:ext uri="{FF2B5EF4-FFF2-40B4-BE49-F238E27FC236}">
              <a16:creationId xmlns:a16="http://schemas.microsoft.com/office/drawing/2014/main" id="{E760B220-9458-7621-4451-D07DCD0C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880" y="126345759"/>
          <a:ext cx="4040909" cy="4040911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115455</xdr:colOff>
      <xdr:row>181</xdr:row>
      <xdr:rowOff>192425</xdr:rowOff>
    </xdr:from>
    <xdr:to>
      <xdr:col>0</xdr:col>
      <xdr:colOff>4502728</xdr:colOff>
      <xdr:row>181</xdr:row>
      <xdr:rowOff>4579698</xdr:rowOff>
    </xdr:to>
    <xdr:pic>
      <xdr:nvPicPr>
        <xdr:cNvPr id="2264" name="Immagine 2263" descr="Immagine 3">
          <a:extLst>
            <a:ext uri="{FF2B5EF4-FFF2-40B4-BE49-F238E27FC236}">
              <a16:creationId xmlns:a16="http://schemas.microsoft.com/office/drawing/2014/main" id="{E64E0293-5D58-EA85-6388-3571CF3E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0546667"/>
          <a:ext cx="4387273" cy="438727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76969</xdr:colOff>
      <xdr:row>38</xdr:row>
      <xdr:rowOff>192422</xdr:rowOff>
    </xdr:from>
    <xdr:to>
      <xdr:col>0</xdr:col>
      <xdr:colOff>4502728</xdr:colOff>
      <xdr:row>38</xdr:row>
      <xdr:rowOff>4618181</xdr:rowOff>
    </xdr:to>
    <xdr:pic>
      <xdr:nvPicPr>
        <xdr:cNvPr id="2245" name="Immagine 2244" descr="Immagine che contiene vestiti, cappotto, capispalla, pelle&#10;&#10;Descrizione generata automaticamente">
          <a:extLst>
            <a:ext uri="{FF2B5EF4-FFF2-40B4-BE49-F238E27FC236}">
              <a16:creationId xmlns:a16="http://schemas.microsoft.com/office/drawing/2014/main" id="{E9B9B235-AABD-BAD0-2D64-429CD3455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69" y="10660301"/>
          <a:ext cx="4425759" cy="4425759"/>
        </a:xfrm>
        <a:prstGeom prst="rect">
          <a:avLst/>
        </a:prstGeom>
      </xdr:spPr>
    </xdr:pic>
    <xdr:clientData/>
  </xdr:twoCellAnchor>
  <xdr:oneCellAnchor>
    <xdr:from>
      <xdr:col>0</xdr:col>
      <xdr:colOff>269395</xdr:colOff>
      <xdr:row>41</xdr:row>
      <xdr:rowOff>192424</xdr:rowOff>
    </xdr:from>
    <xdr:ext cx="4271818" cy="4271818"/>
    <xdr:pic>
      <xdr:nvPicPr>
        <xdr:cNvPr id="2242" name="Immagine 2241" descr="Immagine che contiene vestiti, cappotto, capispalla, pelle&#10;&#10;Descrizione generata automaticamente">
          <a:extLst>
            <a:ext uri="{FF2B5EF4-FFF2-40B4-BE49-F238E27FC236}">
              <a16:creationId xmlns:a16="http://schemas.microsoft.com/office/drawing/2014/main" id="{E63A46CA-7E2B-7E47-A8AB-D98889A36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395" y="10660303"/>
          <a:ext cx="4271818" cy="4271818"/>
        </a:xfrm>
        <a:prstGeom prst="rect">
          <a:avLst/>
        </a:prstGeom>
      </xdr:spPr>
    </xdr:pic>
    <xdr:clientData/>
  </xdr:oneCellAnchor>
  <xdr:oneCellAnchor>
    <xdr:from>
      <xdr:col>0</xdr:col>
      <xdr:colOff>153940</xdr:colOff>
      <xdr:row>51</xdr:row>
      <xdr:rowOff>307879</xdr:rowOff>
    </xdr:from>
    <xdr:ext cx="4271818" cy="4271818"/>
    <xdr:pic>
      <xdr:nvPicPr>
        <xdr:cNvPr id="2246" name="Immagine 2245" descr="Immagine che contiene vestiti, cappotto, capispalla, manica&#10;&#10;Descrizione generata automaticamente">
          <a:extLst>
            <a:ext uri="{FF2B5EF4-FFF2-40B4-BE49-F238E27FC236}">
              <a16:creationId xmlns:a16="http://schemas.microsoft.com/office/drawing/2014/main" id="{57DCAE3A-BA4A-004E-B123-E60A491C2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15586364"/>
          <a:ext cx="4271818" cy="4271818"/>
        </a:xfrm>
        <a:prstGeom prst="rect">
          <a:avLst/>
        </a:prstGeom>
      </xdr:spPr>
    </xdr:pic>
    <xdr:clientData/>
  </xdr:oneCellAnchor>
  <xdr:oneCellAnchor>
    <xdr:from>
      <xdr:col>0</xdr:col>
      <xdr:colOff>500303</xdr:colOff>
      <xdr:row>52</xdr:row>
      <xdr:rowOff>346363</xdr:rowOff>
    </xdr:from>
    <xdr:ext cx="4032250" cy="4032250"/>
    <xdr:pic>
      <xdr:nvPicPr>
        <xdr:cNvPr id="2250" name="Immagine 2249" descr="Immagine che contiene vestiti, cappotto, capispalla, top&#10;&#10;Descrizione generata automaticamente">
          <a:extLst>
            <a:ext uri="{FF2B5EF4-FFF2-40B4-BE49-F238E27FC236}">
              <a16:creationId xmlns:a16="http://schemas.microsoft.com/office/drawing/2014/main" id="{183D09D6-E1CC-794F-B966-4D77560AD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03" y="20435454"/>
          <a:ext cx="4032250" cy="4032250"/>
        </a:xfrm>
        <a:prstGeom prst="rect">
          <a:avLst/>
        </a:prstGeom>
      </xdr:spPr>
    </xdr:pic>
    <xdr:clientData/>
  </xdr:oneCellAnchor>
  <xdr:oneCellAnchor>
    <xdr:from>
      <xdr:col>0</xdr:col>
      <xdr:colOff>115455</xdr:colOff>
      <xdr:row>85</xdr:row>
      <xdr:rowOff>307878</xdr:rowOff>
    </xdr:from>
    <xdr:ext cx="4378569" cy="4378569"/>
    <xdr:pic>
      <xdr:nvPicPr>
        <xdr:cNvPr id="2255" name="Immagine 2254" descr="Immagine che contiene vestiti, cappotto, capispalla, pelle&#10;&#10;Descrizione generata automaticamente">
          <a:extLst>
            <a:ext uri="{FF2B5EF4-FFF2-40B4-BE49-F238E27FC236}">
              <a16:creationId xmlns:a16="http://schemas.microsoft.com/office/drawing/2014/main" id="{F800FA46-1FD6-D04A-BFA0-43B8817B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25207575"/>
          <a:ext cx="4378569" cy="4378569"/>
        </a:xfrm>
        <a:prstGeom prst="rect">
          <a:avLst/>
        </a:prstGeom>
      </xdr:spPr>
    </xdr:pic>
    <xdr:clientData/>
  </xdr:oneCellAnchor>
  <xdr:oneCellAnchor>
    <xdr:from>
      <xdr:col>0</xdr:col>
      <xdr:colOff>76969</xdr:colOff>
      <xdr:row>63</xdr:row>
      <xdr:rowOff>153938</xdr:rowOff>
    </xdr:from>
    <xdr:ext cx="4541213" cy="4541213"/>
    <xdr:pic>
      <xdr:nvPicPr>
        <xdr:cNvPr id="2266" name="Immagine 2265" descr="Immagine che contiene vestiti, giacca, capispalla, pelle&#10;&#10;Descrizione generata automaticamente">
          <a:extLst>
            <a:ext uri="{FF2B5EF4-FFF2-40B4-BE49-F238E27FC236}">
              <a16:creationId xmlns:a16="http://schemas.microsoft.com/office/drawing/2014/main" id="{0A38E36D-7330-5E42-9FEB-BD1E341E3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69" y="44296059"/>
          <a:ext cx="4541213" cy="4541213"/>
        </a:xfrm>
        <a:prstGeom prst="rect">
          <a:avLst/>
        </a:prstGeom>
      </xdr:spPr>
    </xdr:pic>
    <xdr:clientData/>
  </xdr:oneCellAnchor>
  <xdr:oneCellAnchor>
    <xdr:from>
      <xdr:col>0</xdr:col>
      <xdr:colOff>153940</xdr:colOff>
      <xdr:row>57</xdr:row>
      <xdr:rowOff>230908</xdr:rowOff>
    </xdr:from>
    <xdr:ext cx="4348788" cy="4348788"/>
    <xdr:pic>
      <xdr:nvPicPr>
        <xdr:cNvPr id="2268" name="Immagine 2267" descr="Immagine che contiene vestiti, cappotto, capispalla, cappuccio&#10;&#10;Descrizione generata automaticamente">
          <a:extLst>
            <a:ext uri="{FF2B5EF4-FFF2-40B4-BE49-F238E27FC236}">
              <a16:creationId xmlns:a16="http://schemas.microsoft.com/office/drawing/2014/main" id="{96EAF5A6-6CC7-634B-9E6B-BC9376B6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49183635"/>
          <a:ext cx="4348788" cy="4348788"/>
        </a:xfrm>
        <a:prstGeom prst="rect">
          <a:avLst/>
        </a:prstGeom>
      </xdr:spPr>
    </xdr:pic>
    <xdr:clientData/>
  </xdr:oneCellAnchor>
  <xdr:oneCellAnchor>
    <xdr:from>
      <xdr:col>0</xdr:col>
      <xdr:colOff>76970</xdr:colOff>
      <xdr:row>70</xdr:row>
      <xdr:rowOff>153939</xdr:rowOff>
    </xdr:from>
    <xdr:ext cx="4425758" cy="4425758"/>
    <xdr:pic>
      <xdr:nvPicPr>
        <xdr:cNvPr id="2270" name="Immagine 2269" descr="Immagine che contiene vestiti, capispalla, cappotto, top&#10;&#10;Descrizione generata automaticamente">
          <a:extLst>
            <a:ext uri="{FF2B5EF4-FFF2-40B4-BE49-F238E27FC236}">
              <a16:creationId xmlns:a16="http://schemas.microsoft.com/office/drawing/2014/main" id="{3A874887-563B-914F-933E-39C76F76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53917272"/>
          <a:ext cx="4425758" cy="4425758"/>
        </a:xfrm>
        <a:prstGeom prst="rect">
          <a:avLst/>
        </a:prstGeom>
      </xdr:spPr>
    </xdr:pic>
    <xdr:clientData/>
  </xdr:oneCellAnchor>
  <xdr:oneCellAnchor>
    <xdr:from>
      <xdr:col>0</xdr:col>
      <xdr:colOff>76970</xdr:colOff>
      <xdr:row>71</xdr:row>
      <xdr:rowOff>192424</xdr:rowOff>
    </xdr:from>
    <xdr:ext cx="4425758" cy="4425758"/>
    <xdr:pic>
      <xdr:nvPicPr>
        <xdr:cNvPr id="2271" name="Immagine 2270" descr="Immagine che contiene vestiti, cappotto, capispalla, top&#10;&#10;Descrizione generata automaticamente">
          <a:extLst>
            <a:ext uri="{FF2B5EF4-FFF2-40B4-BE49-F238E27FC236}">
              <a16:creationId xmlns:a16="http://schemas.microsoft.com/office/drawing/2014/main" id="{FAF64C0F-B1C1-AC40-AEE4-334A15CB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0" y="58766363"/>
          <a:ext cx="4425758" cy="4425758"/>
        </a:xfrm>
        <a:prstGeom prst="rect">
          <a:avLst/>
        </a:prstGeom>
      </xdr:spPr>
    </xdr:pic>
    <xdr:clientData/>
  </xdr:oneCellAnchor>
  <xdr:oneCellAnchor>
    <xdr:from>
      <xdr:col>0</xdr:col>
      <xdr:colOff>115455</xdr:colOff>
      <xdr:row>72</xdr:row>
      <xdr:rowOff>192425</xdr:rowOff>
    </xdr:from>
    <xdr:ext cx="4387272" cy="4387272"/>
    <xdr:pic>
      <xdr:nvPicPr>
        <xdr:cNvPr id="2274" name="Immagine 2273" descr="Immagine che contiene vestiti, capispalla, cappotto, cappuccio&#10;&#10;Descrizione generata automaticamente">
          <a:extLst>
            <a:ext uri="{FF2B5EF4-FFF2-40B4-BE49-F238E27FC236}">
              <a16:creationId xmlns:a16="http://schemas.microsoft.com/office/drawing/2014/main" id="{8E86480E-6EBA-984C-AE9F-FC17F53D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63576970"/>
          <a:ext cx="4387272" cy="4387272"/>
        </a:xfrm>
        <a:prstGeom prst="rect">
          <a:avLst/>
        </a:prstGeom>
      </xdr:spPr>
    </xdr:pic>
    <xdr:clientData/>
  </xdr:oneCellAnchor>
  <xdr:oneCellAnchor>
    <xdr:from>
      <xdr:col>0</xdr:col>
      <xdr:colOff>115454</xdr:colOff>
      <xdr:row>141</xdr:row>
      <xdr:rowOff>307879</xdr:rowOff>
    </xdr:from>
    <xdr:ext cx="4387272" cy="4387272"/>
    <xdr:pic>
      <xdr:nvPicPr>
        <xdr:cNvPr id="2275" name="Immagine 2274" descr="Immagine che contiene schizzo, veicolo, Veicolo terrestre, disegno&#10;&#10;Descrizione generata automaticamente">
          <a:extLst>
            <a:ext uri="{FF2B5EF4-FFF2-40B4-BE49-F238E27FC236}">
              <a16:creationId xmlns:a16="http://schemas.microsoft.com/office/drawing/2014/main" id="{577C84F8-54F1-ED47-93C9-0D978C66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68503031"/>
          <a:ext cx="4387272" cy="4387272"/>
        </a:xfrm>
        <a:prstGeom prst="rect">
          <a:avLst/>
        </a:prstGeom>
      </xdr:spPr>
    </xdr:pic>
    <xdr:clientData/>
  </xdr:oneCellAnchor>
  <xdr:oneCellAnchor>
    <xdr:from>
      <xdr:col>0</xdr:col>
      <xdr:colOff>192425</xdr:colOff>
      <xdr:row>124</xdr:row>
      <xdr:rowOff>153939</xdr:rowOff>
    </xdr:from>
    <xdr:ext cx="4165294" cy="4541212"/>
    <xdr:pic>
      <xdr:nvPicPr>
        <xdr:cNvPr id="2277" name="Immagine 2276" descr="Immagine che contiene vestiti, maglione, top, capispalla&#10;&#10;Descrizione generata automaticamente">
          <a:extLst>
            <a:ext uri="{FF2B5EF4-FFF2-40B4-BE49-F238E27FC236}">
              <a16:creationId xmlns:a16="http://schemas.microsoft.com/office/drawing/2014/main" id="{FB54EED1-9CD8-254E-854A-343218F72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25" y="73159697"/>
          <a:ext cx="4165294" cy="4541212"/>
        </a:xfrm>
        <a:prstGeom prst="rect">
          <a:avLst/>
        </a:prstGeom>
      </xdr:spPr>
    </xdr:pic>
    <xdr:clientData/>
  </xdr:oneCellAnchor>
  <xdr:oneCellAnchor>
    <xdr:from>
      <xdr:col>0</xdr:col>
      <xdr:colOff>153940</xdr:colOff>
      <xdr:row>127</xdr:row>
      <xdr:rowOff>423333</xdr:rowOff>
    </xdr:from>
    <xdr:ext cx="4400305" cy="4032250"/>
    <xdr:pic>
      <xdr:nvPicPr>
        <xdr:cNvPr id="2279" name="Immagine 2278" descr="Immagine che contiene vestiti, maglione, capispalla, manica&#10;&#10;Descrizione generata automaticamente">
          <a:extLst>
            <a:ext uri="{FF2B5EF4-FFF2-40B4-BE49-F238E27FC236}">
              <a16:creationId xmlns:a16="http://schemas.microsoft.com/office/drawing/2014/main" id="{E47B4EF6-7EF4-AC45-B015-4BA94809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87860909"/>
          <a:ext cx="4400305" cy="4032250"/>
        </a:xfrm>
        <a:prstGeom prst="rect">
          <a:avLst/>
        </a:prstGeom>
      </xdr:spPr>
    </xdr:pic>
    <xdr:clientData/>
  </xdr:oneCellAnchor>
  <xdr:oneCellAnchor>
    <xdr:from>
      <xdr:col>0</xdr:col>
      <xdr:colOff>76969</xdr:colOff>
      <xdr:row>128</xdr:row>
      <xdr:rowOff>153938</xdr:rowOff>
    </xdr:from>
    <xdr:ext cx="4425759" cy="4425759"/>
    <xdr:pic>
      <xdr:nvPicPr>
        <xdr:cNvPr id="2280" name="Immagine 2279" descr="Immagine che contiene vestiti, maglione, manica, top&#10;&#10;Descrizione generata automaticamente">
          <a:extLst>
            <a:ext uri="{FF2B5EF4-FFF2-40B4-BE49-F238E27FC236}">
              <a16:creationId xmlns:a16="http://schemas.microsoft.com/office/drawing/2014/main" id="{66F67A41-9FED-0A4A-B677-68C6BE05C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69" y="92402120"/>
          <a:ext cx="4425759" cy="4425759"/>
        </a:xfrm>
        <a:prstGeom prst="rect">
          <a:avLst/>
        </a:prstGeom>
      </xdr:spPr>
    </xdr:pic>
    <xdr:clientData/>
  </xdr:oneCellAnchor>
  <xdr:oneCellAnchor>
    <xdr:from>
      <xdr:col>0</xdr:col>
      <xdr:colOff>115455</xdr:colOff>
      <xdr:row>173</xdr:row>
      <xdr:rowOff>269394</xdr:rowOff>
    </xdr:from>
    <xdr:ext cx="4387117" cy="4387117"/>
    <xdr:pic>
      <xdr:nvPicPr>
        <xdr:cNvPr id="2292" name="Immagine 2291">
          <a:extLst>
            <a:ext uri="{FF2B5EF4-FFF2-40B4-BE49-F238E27FC236}">
              <a16:creationId xmlns:a16="http://schemas.microsoft.com/office/drawing/2014/main" id="{CFDC2A91-A01D-1D45-A670-BC1F8F714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06949394"/>
          <a:ext cx="4387117" cy="4387117"/>
        </a:xfrm>
        <a:prstGeom prst="rect">
          <a:avLst/>
        </a:prstGeom>
      </xdr:spPr>
    </xdr:pic>
    <xdr:clientData/>
  </xdr:oneCellAnchor>
  <xdr:oneCellAnchor>
    <xdr:from>
      <xdr:col>0</xdr:col>
      <xdr:colOff>192423</xdr:colOff>
      <xdr:row>164</xdr:row>
      <xdr:rowOff>307878</xdr:rowOff>
    </xdr:from>
    <xdr:ext cx="4387273" cy="4387273"/>
    <xdr:pic>
      <xdr:nvPicPr>
        <xdr:cNvPr id="2294" name="Immagine 2293" descr="Immagine che contiene Accessorio di moda, cintura&#10;&#10;Descrizione generata automaticamente">
          <a:extLst>
            <a:ext uri="{FF2B5EF4-FFF2-40B4-BE49-F238E27FC236}">
              <a16:creationId xmlns:a16="http://schemas.microsoft.com/office/drawing/2014/main" id="{16AD4C9F-AAD8-2440-B72F-4D105D80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23" y="111798484"/>
          <a:ext cx="4387273" cy="4387273"/>
        </a:xfrm>
        <a:prstGeom prst="rect">
          <a:avLst/>
        </a:prstGeom>
      </xdr:spPr>
    </xdr:pic>
    <xdr:clientData/>
  </xdr:oneCellAnchor>
  <xdr:oneCellAnchor>
    <xdr:from>
      <xdr:col>0</xdr:col>
      <xdr:colOff>153940</xdr:colOff>
      <xdr:row>167</xdr:row>
      <xdr:rowOff>230908</xdr:rowOff>
    </xdr:from>
    <xdr:ext cx="4348790" cy="4348790"/>
    <xdr:pic>
      <xdr:nvPicPr>
        <xdr:cNvPr id="2296" name="Immagine 2295">
          <a:extLst>
            <a:ext uri="{FF2B5EF4-FFF2-40B4-BE49-F238E27FC236}">
              <a16:creationId xmlns:a16="http://schemas.microsoft.com/office/drawing/2014/main" id="{E49491A9-C87E-FB43-8BEA-5C335E58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40" y="121342726"/>
          <a:ext cx="4348790" cy="4348790"/>
        </a:xfrm>
        <a:prstGeom prst="rect">
          <a:avLst/>
        </a:prstGeom>
      </xdr:spPr>
    </xdr:pic>
    <xdr:clientData/>
  </xdr:oneCellAnchor>
  <xdr:oneCellAnchor>
    <xdr:from>
      <xdr:col>0</xdr:col>
      <xdr:colOff>384847</xdr:colOff>
      <xdr:row>168</xdr:row>
      <xdr:rowOff>307879</xdr:rowOff>
    </xdr:from>
    <xdr:ext cx="4079395" cy="4079395"/>
    <xdr:pic>
      <xdr:nvPicPr>
        <xdr:cNvPr id="2297" name="Immagine 2296">
          <a:extLst>
            <a:ext uri="{FF2B5EF4-FFF2-40B4-BE49-F238E27FC236}">
              <a16:creationId xmlns:a16="http://schemas.microsoft.com/office/drawing/2014/main" id="{32AEA85F-F702-0949-9598-BF0B19DA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47" y="126230303"/>
          <a:ext cx="4079395" cy="4079395"/>
        </a:xfrm>
        <a:prstGeom prst="rect">
          <a:avLst/>
        </a:prstGeom>
      </xdr:spPr>
    </xdr:pic>
    <xdr:clientData/>
  </xdr:oneCellAnchor>
  <xdr:oneCellAnchor>
    <xdr:from>
      <xdr:col>0</xdr:col>
      <xdr:colOff>69899</xdr:colOff>
      <xdr:row>196</xdr:row>
      <xdr:rowOff>230910</xdr:rowOff>
    </xdr:from>
    <xdr:ext cx="4387272" cy="4387272"/>
    <xdr:pic>
      <xdr:nvPicPr>
        <xdr:cNvPr id="2301" name="Immagine 2300" descr="Immagine che contiene vestiti, calze&#10;&#10;Descrizione generata automaticamente">
          <a:extLst>
            <a:ext uri="{FF2B5EF4-FFF2-40B4-BE49-F238E27FC236}">
              <a16:creationId xmlns:a16="http://schemas.microsoft.com/office/drawing/2014/main" id="{047C9E81-093E-D04F-8EE9-253350AD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99" y="130963940"/>
          <a:ext cx="4387272" cy="43872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74</xdr:row>
      <xdr:rowOff>152400</xdr:rowOff>
    </xdr:from>
    <xdr:to>
      <xdr:col>0</xdr:col>
      <xdr:colOff>4572000</xdr:colOff>
      <xdr:row>74</xdr:row>
      <xdr:rowOff>4724400</xdr:rowOff>
    </xdr:to>
    <xdr:pic>
      <xdr:nvPicPr>
        <xdr:cNvPr id="2272" name="Immagine 2271">
          <a:extLst>
            <a:ext uri="{FF2B5EF4-FFF2-40B4-BE49-F238E27FC236}">
              <a16:creationId xmlns:a16="http://schemas.microsoft.com/office/drawing/2014/main" id="{25DBAE03-4B53-6842-A40F-EF5B812D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2651200"/>
          <a:ext cx="4572000" cy="4572000"/>
        </a:xfrm>
        <a:prstGeom prst="rect">
          <a:avLst/>
        </a:prstGeom>
      </xdr:spPr>
    </xdr:pic>
    <xdr:clientData/>
  </xdr:twoCellAnchor>
  <xdr:oneCellAnchor>
    <xdr:from>
      <xdr:col>0</xdr:col>
      <xdr:colOff>203200</xdr:colOff>
      <xdr:row>79</xdr:row>
      <xdr:rowOff>355600</xdr:rowOff>
    </xdr:from>
    <xdr:ext cx="4216400" cy="4216400"/>
    <xdr:pic>
      <xdr:nvPicPr>
        <xdr:cNvPr id="2273" name="Immagine 2272">
          <a:extLst>
            <a:ext uri="{FF2B5EF4-FFF2-40B4-BE49-F238E27FC236}">
              <a16:creationId xmlns:a16="http://schemas.microsoft.com/office/drawing/2014/main" id="{60599721-93A4-9946-B78D-A2AB1E1B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10842171"/>
          <a:ext cx="4216400" cy="42164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88</xdr:row>
      <xdr:rowOff>254000</xdr:rowOff>
    </xdr:from>
    <xdr:ext cx="4521200" cy="4521200"/>
    <xdr:pic>
      <xdr:nvPicPr>
        <xdr:cNvPr id="2278" name="Immagine 2277">
          <a:extLst>
            <a:ext uri="{FF2B5EF4-FFF2-40B4-BE49-F238E27FC236}">
              <a16:creationId xmlns:a16="http://schemas.microsoft.com/office/drawing/2014/main" id="{DF84B0D3-DE74-F046-8CF5-D399866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10740571"/>
          <a:ext cx="4521200" cy="45212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104</xdr:row>
      <xdr:rowOff>203200</xdr:rowOff>
    </xdr:from>
    <xdr:ext cx="4470400" cy="4470400"/>
    <xdr:pic>
      <xdr:nvPicPr>
        <xdr:cNvPr id="2" name="Immagine 1">
          <a:extLst>
            <a:ext uri="{FF2B5EF4-FFF2-40B4-BE49-F238E27FC236}">
              <a16:creationId xmlns:a16="http://schemas.microsoft.com/office/drawing/2014/main" id="{F899EAFC-039C-D247-8CF2-5F77989C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15515771"/>
          <a:ext cx="4470400" cy="44704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106</xdr:row>
      <xdr:rowOff>203200</xdr:rowOff>
    </xdr:from>
    <xdr:ext cx="4470400" cy="4470400"/>
    <xdr:pic>
      <xdr:nvPicPr>
        <xdr:cNvPr id="7" name="Immagine 6">
          <a:extLst>
            <a:ext uri="{FF2B5EF4-FFF2-40B4-BE49-F238E27FC236}">
              <a16:creationId xmlns:a16="http://schemas.microsoft.com/office/drawing/2014/main" id="{363446E9-9F12-2B42-B815-FA0576A01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5167771"/>
          <a:ext cx="4470400" cy="4470400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105</xdr:row>
      <xdr:rowOff>254000</xdr:rowOff>
    </xdr:from>
    <xdr:ext cx="4368800" cy="4368800"/>
    <xdr:pic>
      <xdr:nvPicPr>
        <xdr:cNvPr id="11" name="Immagine 10">
          <a:extLst>
            <a:ext uri="{FF2B5EF4-FFF2-40B4-BE49-F238E27FC236}">
              <a16:creationId xmlns:a16="http://schemas.microsoft.com/office/drawing/2014/main" id="{2FF204E3-25C3-BC41-AB27-4E052E07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20392571"/>
          <a:ext cx="4368800" cy="4368800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123</xdr:row>
      <xdr:rowOff>203200</xdr:rowOff>
    </xdr:from>
    <xdr:ext cx="4419600" cy="4419600"/>
    <xdr:pic>
      <xdr:nvPicPr>
        <xdr:cNvPr id="13" name="Immagine 12">
          <a:extLst>
            <a:ext uri="{FF2B5EF4-FFF2-40B4-BE49-F238E27FC236}">
              <a16:creationId xmlns:a16="http://schemas.microsoft.com/office/drawing/2014/main" id="{81DE04B2-C4A3-634E-9C8B-8EEAF081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0689771"/>
          <a:ext cx="4419600" cy="4419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203200</xdr:rowOff>
    </xdr:from>
    <xdr:ext cx="4521200" cy="4521200"/>
    <xdr:pic>
      <xdr:nvPicPr>
        <xdr:cNvPr id="15" name="Immagine 14">
          <a:extLst>
            <a:ext uri="{FF2B5EF4-FFF2-40B4-BE49-F238E27FC236}">
              <a16:creationId xmlns:a16="http://schemas.microsoft.com/office/drawing/2014/main" id="{32F97D9C-0AD4-CC4B-A1CF-6150EA4A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285771"/>
          <a:ext cx="4521200" cy="4521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</xdr:row>
      <xdr:rowOff>127000</xdr:rowOff>
    </xdr:from>
    <xdr:ext cx="4495800" cy="4495800"/>
    <xdr:pic>
      <xdr:nvPicPr>
        <xdr:cNvPr id="19" name="Immagine 18">
          <a:extLst>
            <a:ext uri="{FF2B5EF4-FFF2-40B4-BE49-F238E27FC236}">
              <a16:creationId xmlns:a16="http://schemas.microsoft.com/office/drawing/2014/main" id="{05944FF1-3F84-E744-8ACC-47E7C565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5083571"/>
          <a:ext cx="4495800" cy="4495800"/>
        </a:xfrm>
        <a:prstGeom prst="rect">
          <a:avLst/>
        </a:prstGeom>
      </xdr:spPr>
    </xdr:pic>
    <xdr:clientData/>
  </xdr:oneCellAnchor>
  <xdr:oneCellAnchor>
    <xdr:from>
      <xdr:col>0</xdr:col>
      <xdr:colOff>76969</xdr:colOff>
      <xdr:row>136</xdr:row>
      <xdr:rowOff>192425</xdr:rowOff>
    </xdr:from>
    <xdr:ext cx="4464241" cy="4464241"/>
    <xdr:pic>
      <xdr:nvPicPr>
        <xdr:cNvPr id="23" name="Immagine 22">
          <a:extLst>
            <a:ext uri="{FF2B5EF4-FFF2-40B4-BE49-F238E27FC236}">
              <a16:creationId xmlns:a16="http://schemas.microsoft.com/office/drawing/2014/main" id="{B74D2CE9-E3C5-6C44-8092-A6AE627D6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69" y="10678996"/>
          <a:ext cx="4464241" cy="4464241"/>
        </a:xfrm>
        <a:prstGeom prst="rect">
          <a:avLst/>
        </a:prstGeom>
      </xdr:spPr>
    </xdr:pic>
    <xdr:clientData/>
  </xdr:oneCellAnchor>
  <xdr:oneCellAnchor>
    <xdr:from>
      <xdr:col>0</xdr:col>
      <xdr:colOff>115453</xdr:colOff>
      <xdr:row>187</xdr:row>
      <xdr:rowOff>192423</xdr:rowOff>
    </xdr:from>
    <xdr:ext cx="4387273" cy="4387273"/>
    <xdr:pic>
      <xdr:nvPicPr>
        <xdr:cNvPr id="24" name="Immagine 23" descr="Immagine che contiene vestiti, Maglia sportiva, T-shirt, top&#10;&#10;Descrizione generata automaticamente">
          <a:extLst>
            <a:ext uri="{FF2B5EF4-FFF2-40B4-BE49-F238E27FC236}">
              <a16:creationId xmlns:a16="http://schemas.microsoft.com/office/drawing/2014/main" id="{865C6C8A-DCB3-9445-872E-0B3994511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3" y="10678994"/>
          <a:ext cx="4387273" cy="4387273"/>
        </a:xfrm>
        <a:prstGeom prst="rect">
          <a:avLst/>
        </a:prstGeom>
      </xdr:spPr>
    </xdr:pic>
    <xdr:clientData/>
  </xdr:oneCellAnchor>
  <xdr:oneCellAnchor>
    <xdr:from>
      <xdr:col>0</xdr:col>
      <xdr:colOff>76969</xdr:colOff>
      <xdr:row>188</xdr:row>
      <xdr:rowOff>192423</xdr:rowOff>
    </xdr:from>
    <xdr:ext cx="4464244" cy="4464244"/>
    <xdr:pic>
      <xdr:nvPicPr>
        <xdr:cNvPr id="25" name="Immagine 24" descr="Immagine che contiene vestiti, Maglia sportiva, T-shirt, top&#10;&#10;Descrizione generata automaticamente">
          <a:extLst>
            <a:ext uri="{FF2B5EF4-FFF2-40B4-BE49-F238E27FC236}">
              <a16:creationId xmlns:a16="http://schemas.microsoft.com/office/drawing/2014/main" id="{66EBD157-3445-3345-89D6-2D11DA7C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69" y="15504994"/>
          <a:ext cx="4464244" cy="4464244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192</xdr:row>
      <xdr:rowOff>304800</xdr:rowOff>
    </xdr:from>
    <xdr:ext cx="4318000" cy="4318000"/>
    <xdr:pic>
      <xdr:nvPicPr>
        <xdr:cNvPr id="27" name="Immagine 26">
          <a:extLst>
            <a:ext uri="{FF2B5EF4-FFF2-40B4-BE49-F238E27FC236}">
              <a16:creationId xmlns:a16="http://schemas.microsoft.com/office/drawing/2014/main" id="{BA3AB11E-E820-4E4A-807C-11CB7243B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0791371"/>
          <a:ext cx="4318000" cy="4318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195</xdr:row>
      <xdr:rowOff>254000</xdr:rowOff>
    </xdr:from>
    <xdr:ext cx="4419600" cy="4419600"/>
    <xdr:pic>
      <xdr:nvPicPr>
        <xdr:cNvPr id="31" name="Immagine 30">
          <a:extLst>
            <a:ext uri="{FF2B5EF4-FFF2-40B4-BE49-F238E27FC236}">
              <a16:creationId xmlns:a16="http://schemas.microsoft.com/office/drawing/2014/main" id="{5A8E80EA-2F87-C14E-B04D-6F5D43CC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5218571"/>
          <a:ext cx="4419600" cy="4419600"/>
        </a:xfrm>
        <a:prstGeom prst="rect">
          <a:avLst/>
        </a:prstGeom>
      </xdr:spPr>
    </xdr:pic>
    <xdr:clientData/>
  </xdr:oneCellAnchor>
  <xdr:twoCellAnchor editAs="oneCell">
    <xdr:from>
      <xdr:col>0</xdr:col>
      <xdr:colOff>108856</xdr:colOff>
      <xdr:row>137</xdr:row>
      <xdr:rowOff>181428</xdr:rowOff>
    </xdr:from>
    <xdr:to>
      <xdr:col>0</xdr:col>
      <xdr:colOff>4571999</xdr:colOff>
      <xdr:row>137</xdr:row>
      <xdr:rowOff>4644571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96F1EBA3-223F-B1E2-86F4-97F7BC7D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" y="491489999"/>
          <a:ext cx="4463143" cy="446314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108855</xdr:colOff>
      <xdr:row>14</xdr:row>
      <xdr:rowOff>253998</xdr:rowOff>
    </xdr:from>
    <xdr:to>
      <xdr:col>0</xdr:col>
      <xdr:colOff>4535714</xdr:colOff>
      <xdr:row>14</xdr:row>
      <xdr:rowOff>4680857</xdr:rowOff>
    </xdr:to>
    <xdr:pic>
      <xdr:nvPicPr>
        <xdr:cNvPr id="52" name="Immagine 51" descr="Immagine che contiene vestiti, cappotto, capispalla, Cerniera&#10;&#10;Descrizione generata automaticamente">
          <a:extLst>
            <a:ext uri="{FF2B5EF4-FFF2-40B4-BE49-F238E27FC236}">
              <a16:creationId xmlns:a16="http://schemas.microsoft.com/office/drawing/2014/main" id="{F26EBD28-EE89-27F6-4D3F-7BA8E9CF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5" y="10794998"/>
          <a:ext cx="4426859" cy="4426859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83</xdr:row>
      <xdr:rowOff>184883</xdr:rowOff>
    </xdr:from>
    <xdr:to>
      <xdr:col>0</xdr:col>
      <xdr:colOff>4536875</xdr:colOff>
      <xdr:row>83</xdr:row>
      <xdr:rowOff>4622800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F2F66B1-5E07-46A0-30A2-EF26BCF0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292411883"/>
          <a:ext cx="4435275" cy="443791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15</xdr:row>
      <xdr:rowOff>203200</xdr:rowOff>
    </xdr:from>
    <xdr:to>
      <xdr:col>0</xdr:col>
      <xdr:colOff>4572000</xdr:colOff>
      <xdr:row>15</xdr:row>
      <xdr:rowOff>4673600</xdr:rowOff>
    </xdr:to>
    <xdr:pic>
      <xdr:nvPicPr>
        <xdr:cNvPr id="54" name="Immagine 53" descr="Immagine che contiene vestiti, cappotto, capispalla, Giacca di pelle&#10;&#10;Descrizione generata automaticamente">
          <a:extLst>
            <a:ext uri="{FF2B5EF4-FFF2-40B4-BE49-F238E27FC236}">
              <a16:creationId xmlns:a16="http://schemas.microsoft.com/office/drawing/2014/main" id="{DD95FD37-DE46-5154-7B13-DB8E31D2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5544800"/>
          <a:ext cx="4470400" cy="447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16</xdr:row>
      <xdr:rowOff>198437</xdr:rowOff>
    </xdr:from>
    <xdr:to>
      <xdr:col>0</xdr:col>
      <xdr:colOff>4603749</xdr:colOff>
      <xdr:row>16</xdr:row>
      <xdr:rowOff>4722812</xdr:rowOff>
    </xdr:to>
    <xdr:pic>
      <xdr:nvPicPr>
        <xdr:cNvPr id="55" name="Immagine 54" descr="Immagine che contiene vestiti, cappotto, capispalla, Giacca di pelle&#10;&#10;Descrizione generata automaticamente">
          <a:extLst>
            <a:ext uri="{FF2B5EF4-FFF2-40B4-BE49-F238E27FC236}">
              <a16:creationId xmlns:a16="http://schemas.microsoft.com/office/drawing/2014/main" id="{2B6DCE27-02CD-A28C-8CB1-E3D80FAE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4" y="20240625"/>
          <a:ext cx="4524375" cy="45243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81936</xdr:colOff>
      <xdr:row>18</xdr:row>
      <xdr:rowOff>245806</xdr:rowOff>
    </xdr:from>
    <xdr:to>
      <xdr:col>0</xdr:col>
      <xdr:colOff>4547420</xdr:colOff>
      <xdr:row>18</xdr:row>
      <xdr:rowOff>4711290</xdr:rowOff>
    </xdr:to>
    <xdr:pic>
      <xdr:nvPicPr>
        <xdr:cNvPr id="56" name="Immagine 55" descr="Immagine che contiene vestiti, cappotto, capispalla, top&#10;&#10;Descrizione generata automaticamente">
          <a:extLst>
            <a:ext uri="{FF2B5EF4-FFF2-40B4-BE49-F238E27FC236}">
              <a16:creationId xmlns:a16="http://schemas.microsoft.com/office/drawing/2014/main" id="{09A05208-BE14-75B5-C349-80B6DBEE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36" y="25154193"/>
          <a:ext cx="4465484" cy="446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122904</xdr:colOff>
      <xdr:row>19</xdr:row>
      <xdr:rowOff>122904</xdr:rowOff>
    </xdr:from>
    <xdr:to>
      <xdr:col>0</xdr:col>
      <xdr:colOff>4588388</xdr:colOff>
      <xdr:row>19</xdr:row>
      <xdr:rowOff>4588388</xdr:rowOff>
    </xdr:to>
    <xdr:pic>
      <xdr:nvPicPr>
        <xdr:cNvPr id="60" name="Immagine 59" descr="Immagine che contiene vestiti, cappotto, capispalla, pelle&#10;&#10;Descrizione generata automaticamente">
          <a:extLst>
            <a:ext uri="{FF2B5EF4-FFF2-40B4-BE49-F238E27FC236}">
              <a16:creationId xmlns:a16="http://schemas.microsoft.com/office/drawing/2014/main" id="{F95A293D-4C3A-E6B4-C49A-A0C40820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04" y="29865485"/>
          <a:ext cx="4465484" cy="4465484"/>
        </a:xfrm>
        <a:prstGeom prst="rect">
          <a:avLst/>
        </a:prstGeom>
      </xdr:spPr>
    </xdr:pic>
    <xdr:clientData/>
  </xdr:twoCellAnchor>
  <xdr:twoCellAnchor editAs="oneCell">
    <xdr:from>
      <xdr:col>0</xdr:col>
      <xdr:colOff>81936</xdr:colOff>
      <xdr:row>20</xdr:row>
      <xdr:rowOff>245808</xdr:rowOff>
    </xdr:from>
    <xdr:to>
      <xdr:col>0</xdr:col>
      <xdr:colOff>4547420</xdr:colOff>
      <xdr:row>20</xdr:row>
      <xdr:rowOff>4711292</xdr:rowOff>
    </xdr:to>
    <xdr:pic>
      <xdr:nvPicPr>
        <xdr:cNvPr id="61" name="Immagine 60" descr="Immagine che contiene vestiti, cappotto, capispalla, tessuto&#10;&#10;Descrizione generata automaticamente">
          <a:extLst>
            <a:ext uri="{FF2B5EF4-FFF2-40B4-BE49-F238E27FC236}">
              <a16:creationId xmlns:a16="http://schemas.microsoft.com/office/drawing/2014/main" id="{AFE888B4-AC4A-EF6E-0BB2-B9E03A6F7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36" y="34822582"/>
          <a:ext cx="4465484" cy="4465484"/>
        </a:xfrm>
        <a:prstGeom prst="rect">
          <a:avLst/>
        </a:prstGeom>
      </xdr:spPr>
    </xdr:pic>
    <xdr:clientData/>
  </xdr:twoCellAnchor>
  <xdr:twoCellAnchor editAs="oneCell">
    <xdr:from>
      <xdr:col>0</xdr:col>
      <xdr:colOff>81936</xdr:colOff>
      <xdr:row>21</xdr:row>
      <xdr:rowOff>204840</xdr:rowOff>
    </xdr:from>
    <xdr:to>
      <xdr:col>0</xdr:col>
      <xdr:colOff>4506452</xdr:colOff>
      <xdr:row>21</xdr:row>
      <xdr:rowOff>4629356</xdr:rowOff>
    </xdr:to>
    <xdr:pic>
      <xdr:nvPicPr>
        <xdr:cNvPr id="62" name="Immagine 61" descr="Immagine che contiene vestiti, cappotto, capispalla, top&#10;&#10;Descrizione generata automaticamente">
          <a:extLst>
            <a:ext uri="{FF2B5EF4-FFF2-40B4-BE49-F238E27FC236}">
              <a16:creationId xmlns:a16="http://schemas.microsoft.com/office/drawing/2014/main" id="{6D1C7FDA-3B8D-5202-99A1-307BF82FF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36" y="39615808"/>
          <a:ext cx="4424516" cy="4424516"/>
        </a:xfrm>
        <a:prstGeom prst="rect">
          <a:avLst/>
        </a:prstGeom>
      </xdr:spPr>
    </xdr:pic>
    <xdr:clientData/>
  </xdr:twoCellAnchor>
  <xdr:twoCellAnchor editAs="oneCell">
    <xdr:from>
      <xdr:col>0</xdr:col>
      <xdr:colOff>122904</xdr:colOff>
      <xdr:row>22</xdr:row>
      <xdr:rowOff>245808</xdr:rowOff>
    </xdr:from>
    <xdr:to>
      <xdr:col>0</xdr:col>
      <xdr:colOff>4506453</xdr:colOff>
      <xdr:row>22</xdr:row>
      <xdr:rowOff>4629357</xdr:rowOff>
    </xdr:to>
    <xdr:pic>
      <xdr:nvPicPr>
        <xdr:cNvPr id="63" name="Immagine 62" descr="Immagine che contiene vestiti, cappotto, capispalla, top&#10;&#10;Descrizione generata automaticamente">
          <a:extLst>
            <a:ext uri="{FF2B5EF4-FFF2-40B4-BE49-F238E27FC236}">
              <a16:creationId xmlns:a16="http://schemas.microsoft.com/office/drawing/2014/main" id="{7601C5E3-71CD-77F9-87C5-FA8743B5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04" y="44490969"/>
          <a:ext cx="4383549" cy="4383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122904</xdr:colOff>
      <xdr:row>24</xdr:row>
      <xdr:rowOff>245807</xdr:rowOff>
    </xdr:from>
    <xdr:to>
      <xdr:col>0</xdr:col>
      <xdr:colOff>4424516</xdr:colOff>
      <xdr:row>24</xdr:row>
      <xdr:rowOff>4547420</xdr:rowOff>
    </xdr:to>
    <xdr:pic>
      <xdr:nvPicPr>
        <xdr:cNvPr id="2240" name="Immagine 2239" descr="Immagine che contiene vestiti, cappotto, capispalla, giacca&#10;&#10;Descrizione generata automaticamente">
          <a:extLst>
            <a:ext uri="{FF2B5EF4-FFF2-40B4-BE49-F238E27FC236}">
              <a16:creationId xmlns:a16="http://schemas.microsoft.com/office/drawing/2014/main" id="{878D1D11-3BBC-124C-5E38-5C59349B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04" y="49325162"/>
          <a:ext cx="4301612" cy="4301613"/>
        </a:xfrm>
        <a:prstGeom prst="rect">
          <a:avLst/>
        </a:prstGeom>
      </xdr:spPr>
    </xdr:pic>
    <xdr:clientData/>
  </xdr:twoCellAnchor>
  <xdr:twoCellAnchor editAs="oneCell">
    <xdr:from>
      <xdr:col>0</xdr:col>
      <xdr:colOff>245806</xdr:colOff>
      <xdr:row>25</xdr:row>
      <xdr:rowOff>327743</xdr:rowOff>
    </xdr:from>
    <xdr:to>
      <xdr:col>0</xdr:col>
      <xdr:colOff>4465483</xdr:colOff>
      <xdr:row>25</xdr:row>
      <xdr:rowOff>4547420</xdr:rowOff>
    </xdr:to>
    <xdr:pic>
      <xdr:nvPicPr>
        <xdr:cNvPr id="2241" name="Immagine 2240" descr="Immagine che contiene vestiti, capispalla, giacca, manica&#10;&#10;Descrizione generata automaticamente">
          <a:extLst>
            <a:ext uri="{FF2B5EF4-FFF2-40B4-BE49-F238E27FC236}">
              <a16:creationId xmlns:a16="http://schemas.microsoft.com/office/drawing/2014/main" id="{284A1722-7951-3551-3168-FE8BF36F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6" y="54241291"/>
          <a:ext cx="4219677" cy="4219677"/>
        </a:xfrm>
        <a:prstGeom prst="rect">
          <a:avLst/>
        </a:prstGeom>
      </xdr:spPr>
    </xdr:pic>
    <xdr:clientData/>
  </xdr:twoCellAnchor>
  <xdr:twoCellAnchor editAs="oneCell">
    <xdr:from>
      <xdr:col>0</xdr:col>
      <xdr:colOff>81936</xdr:colOff>
      <xdr:row>26</xdr:row>
      <xdr:rowOff>204840</xdr:rowOff>
    </xdr:from>
    <xdr:to>
      <xdr:col>0</xdr:col>
      <xdr:colOff>4547420</xdr:colOff>
      <xdr:row>26</xdr:row>
      <xdr:rowOff>4670324</xdr:rowOff>
    </xdr:to>
    <xdr:pic>
      <xdr:nvPicPr>
        <xdr:cNvPr id="2243" name="Immagine 2242" descr="Immagine che contiene vestiti, cappotto, capispalla, collare&#10;&#10;Descrizione generata automaticamente">
          <a:extLst>
            <a:ext uri="{FF2B5EF4-FFF2-40B4-BE49-F238E27FC236}">
              <a16:creationId xmlns:a16="http://schemas.microsoft.com/office/drawing/2014/main" id="{8D2488F3-FD7E-7CD2-CF2A-4EFE1370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36" y="58952582"/>
          <a:ext cx="4465484" cy="4465484"/>
        </a:xfrm>
        <a:prstGeom prst="rect">
          <a:avLst/>
        </a:prstGeom>
      </xdr:spPr>
    </xdr:pic>
    <xdr:clientData/>
  </xdr:twoCellAnchor>
  <xdr:twoCellAnchor editAs="oneCell">
    <xdr:from>
      <xdr:col>0</xdr:col>
      <xdr:colOff>2623281</xdr:colOff>
      <xdr:row>27</xdr:row>
      <xdr:rowOff>2373444</xdr:rowOff>
    </xdr:from>
    <xdr:to>
      <xdr:col>0</xdr:col>
      <xdr:colOff>4559511</xdr:colOff>
      <xdr:row>27</xdr:row>
      <xdr:rowOff>4767706</xdr:rowOff>
    </xdr:to>
    <xdr:pic>
      <xdr:nvPicPr>
        <xdr:cNvPr id="2244" name="Immagine 2243" descr="Immagine che contiene vestiti, khaki, tessuto, Beige&#10;&#10;Descrizione generata automaticamente">
          <a:extLst>
            <a:ext uri="{FF2B5EF4-FFF2-40B4-BE49-F238E27FC236}">
              <a16:creationId xmlns:a16="http://schemas.microsoft.com/office/drawing/2014/main" id="{5EBA029D-0259-064E-5135-5B920D2B8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23281" y="65873444"/>
          <a:ext cx="1936230" cy="2394262"/>
        </a:xfrm>
        <a:prstGeom prst="rect">
          <a:avLst/>
        </a:prstGeom>
      </xdr:spPr>
    </xdr:pic>
    <xdr:clientData/>
  </xdr:twoCellAnchor>
  <xdr:twoCellAnchor editAs="oneCell">
    <xdr:from>
      <xdr:col>0</xdr:col>
      <xdr:colOff>227676</xdr:colOff>
      <xdr:row>27</xdr:row>
      <xdr:rowOff>103428</xdr:rowOff>
    </xdr:from>
    <xdr:to>
      <xdr:col>0</xdr:col>
      <xdr:colOff>3145020</xdr:colOff>
      <xdr:row>27</xdr:row>
      <xdr:rowOff>3020772</xdr:rowOff>
    </xdr:to>
    <xdr:pic>
      <xdr:nvPicPr>
        <xdr:cNvPr id="2247" name="Immagine 2246" descr="Immagine che contiene vestiti, capispalla, collare, tessuto&#10;&#10;Descrizione generata automaticamente">
          <a:extLst>
            <a:ext uri="{FF2B5EF4-FFF2-40B4-BE49-F238E27FC236}">
              <a16:creationId xmlns:a16="http://schemas.microsoft.com/office/drawing/2014/main" id="{558782C7-1EC0-A63E-FB29-760219E96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76" y="63603428"/>
          <a:ext cx="2917344" cy="2917344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29</xdr:row>
      <xdr:rowOff>181428</xdr:rowOff>
    </xdr:from>
    <xdr:to>
      <xdr:col>0</xdr:col>
      <xdr:colOff>4535714</xdr:colOff>
      <xdr:row>29</xdr:row>
      <xdr:rowOff>4626428</xdr:rowOff>
    </xdr:to>
    <xdr:pic>
      <xdr:nvPicPr>
        <xdr:cNvPr id="2282" name="Immagine 2281" descr="Immagine che contiene vestiti, cappotto, capispalla, pelle&#10;&#10;Descrizione generata automaticamente">
          <a:extLst>
            <a:ext uri="{FF2B5EF4-FFF2-40B4-BE49-F238E27FC236}">
              <a16:creationId xmlns:a16="http://schemas.microsoft.com/office/drawing/2014/main" id="{C085D7E7-BF92-352E-B5E2-B6BE52AA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4" y="73297142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136071</xdr:rowOff>
    </xdr:from>
    <xdr:to>
      <xdr:col>0</xdr:col>
      <xdr:colOff>4581072</xdr:colOff>
      <xdr:row>28</xdr:row>
      <xdr:rowOff>4717143</xdr:rowOff>
    </xdr:to>
    <xdr:pic>
      <xdr:nvPicPr>
        <xdr:cNvPr id="2283" name="Immagine 2282" descr="Immagine che contiene vestiti, gilet, persona&#10;&#10;Descrizione generata automaticamente">
          <a:extLst>
            <a:ext uri="{FF2B5EF4-FFF2-40B4-BE49-F238E27FC236}">
              <a16:creationId xmlns:a16="http://schemas.microsoft.com/office/drawing/2014/main" id="{63C0E942-3E54-0490-EECC-F71F3AA4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443928"/>
          <a:ext cx="4581072" cy="4581072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30</xdr:row>
      <xdr:rowOff>181428</xdr:rowOff>
    </xdr:from>
    <xdr:to>
      <xdr:col>0</xdr:col>
      <xdr:colOff>4535714</xdr:colOff>
      <xdr:row>30</xdr:row>
      <xdr:rowOff>4626428</xdr:rowOff>
    </xdr:to>
    <xdr:pic>
      <xdr:nvPicPr>
        <xdr:cNvPr id="2284" name="Immagine 2283" descr="Immagine che contiene Accessorio di moda, fermaglio, Fibbia, cinturino&#10;&#10;Descrizione generata automaticamente">
          <a:extLst>
            <a:ext uri="{FF2B5EF4-FFF2-40B4-BE49-F238E27FC236}">
              <a16:creationId xmlns:a16="http://schemas.microsoft.com/office/drawing/2014/main" id="{83CE1556-1693-D706-C796-952351EE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4" y="78104999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31</xdr:row>
      <xdr:rowOff>136070</xdr:rowOff>
    </xdr:from>
    <xdr:to>
      <xdr:col>0</xdr:col>
      <xdr:colOff>4624101</xdr:colOff>
      <xdr:row>31</xdr:row>
      <xdr:rowOff>4717141</xdr:rowOff>
    </xdr:to>
    <xdr:pic>
      <xdr:nvPicPr>
        <xdr:cNvPr id="2285" name="Immagine 2284" descr="Immagine che contiene Accessorio di moda, cintura, fermaglio, Fibbia&#10;&#10;Descrizione generata automaticamente">
          <a:extLst>
            <a:ext uri="{FF2B5EF4-FFF2-40B4-BE49-F238E27FC236}">
              <a16:creationId xmlns:a16="http://schemas.microsoft.com/office/drawing/2014/main" id="{77DA60DB-EF00-2103-4B74-0F4DAA38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57" y="82867499"/>
          <a:ext cx="4581070" cy="4581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136071</xdr:rowOff>
    </xdr:from>
    <xdr:to>
      <xdr:col>0</xdr:col>
      <xdr:colOff>4535714</xdr:colOff>
      <xdr:row>32</xdr:row>
      <xdr:rowOff>4671785</xdr:rowOff>
    </xdr:to>
    <xdr:pic>
      <xdr:nvPicPr>
        <xdr:cNvPr id="2286" name="Immagine 2285" descr="Immagine che contiene Accessorio di moda, fermaglio, Gioielli, argento&#10;&#10;Descrizione generata automaticamente">
          <a:extLst>
            <a:ext uri="{FF2B5EF4-FFF2-40B4-BE49-F238E27FC236}">
              <a16:creationId xmlns:a16="http://schemas.microsoft.com/office/drawing/2014/main" id="{FE053B32-F3F5-0E40-0852-63E96ED1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75357"/>
          <a:ext cx="4535714" cy="4535714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34</xdr:row>
      <xdr:rowOff>277812</xdr:rowOff>
    </xdr:from>
    <xdr:to>
      <xdr:col>0</xdr:col>
      <xdr:colOff>4535713</xdr:colOff>
      <xdr:row>34</xdr:row>
      <xdr:rowOff>4768169</xdr:rowOff>
    </xdr:to>
    <xdr:pic>
      <xdr:nvPicPr>
        <xdr:cNvPr id="2287" name="Immagine 2286" descr="Immagine che contiene vestiti, scarpe, calzature&#10;&#10;Descrizione generata automaticamente">
          <a:extLst>
            <a:ext uri="{FF2B5EF4-FFF2-40B4-BE49-F238E27FC236}">
              <a16:creationId xmlns:a16="http://schemas.microsoft.com/office/drawing/2014/main" id="{B8C196E9-F3E7-FB00-D8F3-203CC092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57" y="107473750"/>
          <a:ext cx="4490356" cy="4490357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60</xdr:row>
      <xdr:rowOff>272143</xdr:rowOff>
    </xdr:from>
    <xdr:to>
      <xdr:col>0</xdr:col>
      <xdr:colOff>4445000</xdr:colOff>
      <xdr:row>60</xdr:row>
      <xdr:rowOff>4626429</xdr:rowOff>
    </xdr:to>
    <xdr:pic>
      <xdr:nvPicPr>
        <xdr:cNvPr id="2288" name="Immagine 2287">
          <a:extLst>
            <a:ext uri="{FF2B5EF4-FFF2-40B4-BE49-F238E27FC236}">
              <a16:creationId xmlns:a16="http://schemas.microsoft.com/office/drawing/2014/main" id="{DB665E55-F7F2-83A3-F5DB-785506F8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4" y="209776786"/>
          <a:ext cx="4354286" cy="435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32564</xdr:colOff>
      <xdr:row>33</xdr:row>
      <xdr:rowOff>130255</xdr:rowOff>
    </xdr:from>
    <xdr:to>
      <xdr:col>0</xdr:col>
      <xdr:colOff>4591538</xdr:colOff>
      <xdr:row>33</xdr:row>
      <xdr:rowOff>4689230</xdr:rowOff>
    </xdr:to>
    <xdr:pic>
      <xdr:nvPicPr>
        <xdr:cNvPr id="2289" name="Immagine 2288" descr="Immagine che contiene Accessorio di moda, cintura, fermaglio, Fibbia&#10;&#10;Descrizione generata automaticamente">
          <a:extLst>
            <a:ext uri="{FF2B5EF4-FFF2-40B4-BE49-F238E27FC236}">
              <a16:creationId xmlns:a16="http://schemas.microsoft.com/office/drawing/2014/main" id="{D846A142-2A54-6DE3-0E40-9E51086A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64" y="92612306"/>
          <a:ext cx="4558974" cy="4558975"/>
        </a:xfrm>
        <a:prstGeom prst="rect">
          <a:avLst/>
        </a:prstGeom>
      </xdr:spPr>
    </xdr:pic>
    <xdr:clientData/>
  </xdr:twoCellAnchor>
  <xdr:twoCellAnchor editAs="oneCell">
    <xdr:from>
      <xdr:col>0</xdr:col>
      <xdr:colOff>97692</xdr:colOff>
      <xdr:row>75</xdr:row>
      <xdr:rowOff>227948</xdr:rowOff>
    </xdr:from>
    <xdr:to>
      <xdr:col>0</xdr:col>
      <xdr:colOff>4558974</xdr:colOff>
      <xdr:row>75</xdr:row>
      <xdr:rowOff>4689230</xdr:rowOff>
    </xdr:to>
    <xdr:pic>
      <xdr:nvPicPr>
        <xdr:cNvPr id="2290" name="Immagine 2289" descr="Immagine che contiene vestiti, cappotto, capispalla, Giacca di pelle&#10;&#10;Descrizione generata automaticamente">
          <a:extLst>
            <a:ext uri="{FF2B5EF4-FFF2-40B4-BE49-F238E27FC236}">
              <a16:creationId xmlns:a16="http://schemas.microsoft.com/office/drawing/2014/main" id="{314BF932-6A98-CA3C-2802-C14F334A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92" y="282428461"/>
          <a:ext cx="4461282" cy="4461282"/>
        </a:xfrm>
        <a:prstGeom prst="rect">
          <a:avLst/>
        </a:prstGeom>
      </xdr:spPr>
    </xdr:pic>
    <xdr:clientData/>
  </xdr:twoCellAnchor>
  <xdr:twoCellAnchor editAs="oneCell">
    <xdr:from>
      <xdr:col>0</xdr:col>
      <xdr:colOff>97692</xdr:colOff>
      <xdr:row>76</xdr:row>
      <xdr:rowOff>162820</xdr:rowOff>
    </xdr:from>
    <xdr:to>
      <xdr:col>0</xdr:col>
      <xdr:colOff>4526410</xdr:colOff>
      <xdr:row>76</xdr:row>
      <xdr:rowOff>4591538</xdr:rowOff>
    </xdr:to>
    <xdr:pic>
      <xdr:nvPicPr>
        <xdr:cNvPr id="2291" name="Immagine 2290" descr="Immagine che contiene vestiti, cappotto, capispalla, Giacca di pelle&#10;&#10;Descrizione generata automaticamente">
          <a:extLst>
            <a:ext uri="{FF2B5EF4-FFF2-40B4-BE49-F238E27FC236}">
              <a16:creationId xmlns:a16="http://schemas.microsoft.com/office/drawing/2014/main" id="{E1CFECEB-BCB2-D115-215D-97B21812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92" y="287182820"/>
          <a:ext cx="4428718" cy="442871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119064</xdr:colOff>
      <xdr:row>23</xdr:row>
      <xdr:rowOff>158752</xdr:rowOff>
    </xdr:from>
    <xdr:to>
      <xdr:col>0</xdr:col>
      <xdr:colOff>4564064</xdr:colOff>
      <xdr:row>23</xdr:row>
      <xdr:rowOff>4603752</xdr:rowOff>
    </xdr:to>
    <xdr:pic>
      <xdr:nvPicPr>
        <xdr:cNvPr id="20" name="Immagine 19" descr="Immagine che contiene vestiti, capispalla, cappotto, giacca&#10;&#10;Descrizione generata automaticamente">
          <a:extLst>
            <a:ext uri="{FF2B5EF4-FFF2-40B4-BE49-F238E27FC236}">
              <a16:creationId xmlns:a16="http://schemas.microsoft.com/office/drawing/2014/main" id="{C3F33ECA-9AA3-EC23-80B6-9C60A1509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4" y="49252190"/>
          <a:ext cx="4445000" cy="44450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35</xdr:row>
      <xdr:rowOff>158752</xdr:rowOff>
    </xdr:from>
    <xdr:to>
      <xdr:col>1</xdr:col>
      <xdr:colOff>0</xdr:colOff>
      <xdr:row>35</xdr:row>
      <xdr:rowOff>4722814</xdr:rowOff>
    </xdr:to>
    <xdr:pic>
      <xdr:nvPicPr>
        <xdr:cNvPr id="26" name="Immagine 25" descr="Immagine che contiene vestiti, cappuccio, copricapo, cappellino da baseball&#10;&#10;Descrizione generata automaticamente">
          <a:extLst>
            <a:ext uri="{FF2B5EF4-FFF2-40B4-BE49-F238E27FC236}">
              <a16:creationId xmlns:a16="http://schemas.microsoft.com/office/drawing/2014/main" id="{FA040F3E-CF91-0B45-AB7A-CD62AEE4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112196565"/>
          <a:ext cx="4564062" cy="4564062"/>
        </a:xfrm>
        <a:prstGeom prst="rect">
          <a:avLst/>
        </a:prstGeom>
      </xdr:spPr>
    </xdr:pic>
    <xdr:clientData/>
  </xdr:twoCellAnchor>
  <xdr:twoCellAnchor editAs="oneCell">
    <xdr:from>
      <xdr:col>0</xdr:col>
      <xdr:colOff>39688</xdr:colOff>
      <xdr:row>36</xdr:row>
      <xdr:rowOff>158752</xdr:rowOff>
    </xdr:from>
    <xdr:to>
      <xdr:col>0</xdr:col>
      <xdr:colOff>4603750</xdr:colOff>
      <xdr:row>36</xdr:row>
      <xdr:rowOff>4722814</xdr:rowOff>
    </xdr:to>
    <xdr:pic>
      <xdr:nvPicPr>
        <xdr:cNvPr id="32" name="Immagine 31" descr="Immagine che contiene vestiti, cappuccio, copricapo, cappello&#10;&#10;Descrizione generata automaticamente">
          <a:extLst>
            <a:ext uri="{FF2B5EF4-FFF2-40B4-BE49-F238E27FC236}">
              <a16:creationId xmlns:a16="http://schemas.microsoft.com/office/drawing/2014/main" id="{A54A47E8-9A63-9F5B-CBF3-209FFAB1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117038440"/>
          <a:ext cx="4564062" cy="456406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119064</xdr:colOff>
      <xdr:row>17</xdr:row>
      <xdr:rowOff>277816</xdr:rowOff>
    </xdr:from>
    <xdr:to>
      <xdr:col>0</xdr:col>
      <xdr:colOff>4444999</xdr:colOff>
      <xdr:row>17</xdr:row>
      <xdr:rowOff>4603751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23907D6-933D-1F1F-3675-F6BBF0A6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4" y="25161879"/>
          <a:ext cx="4325935" cy="4325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hangrilaheritage.it/product/varenne-womens-black-leather-jacket/" TargetMode="External"/><Relationship Id="rId21" Type="http://schemas.openxmlformats.org/officeDocument/2006/relationships/hyperlink" Target="https://shangrilaheritage.it/product/varenne-fur-collar-black-horsehide-leather-jacket/" TargetMode="External"/><Relationship Id="rId42" Type="http://schemas.openxmlformats.org/officeDocument/2006/relationships/hyperlink" Target="https://shangrilaheritage.it/product/explorator-army-waxed-canvas-messenger-bag/" TargetMode="External"/><Relationship Id="rId47" Type="http://schemas.openxmlformats.org/officeDocument/2006/relationships/hyperlink" Target="https://shangrilaheritage.it/product/aviatore-b-3-shearling-hat/" TargetMode="External"/><Relationship Id="rId63" Type="http://schemas.openxmlformats.org/officeDocument/2006/relationships/hyperlink" Target="https://shangrilaheritage.it/product/bandit-racing-gloves/" TargetMode="External"/><Relationship Id="rId68" Type="http://schemas.openxmlformats.org/officeDocument/2006/relationships/hyperlink" Target="https://shangrilaheritage.it/product/looking-for-the-shangri-la-silk-foulard/" TargetMode="External"/><Relationship Id="rId84" Type="http://schemas.openxmlformats.org/officeDocument/2006/relationships/hyperlink" Target="https://shangrilaheritage.it/product/ranch-cognac-shearling-coat/" TargetMode="External"/><Relationship Id="rId89" Type="http://schemas.openxmlformats.org/officeDocument/2006/relationships/hyperlink" Target="https://shangrilaheritage.it/product/swedish-army-green-motorcycle-waxed-canvas-jacket/" TargetMode="External"/><Relationship Id="rId16" Type="http://schemas.openxmlformats.org/officeDocument/2006/relationships/hyperlink" Target="https://shangrilaheritage.it/product/chiodo-whiskey-horsehide-leather-jacket/" TargetMode="External"/><Relationship Id="rId107" Type="http://schemas.openxmlformats.org/officeDocument/2006/relationships/drawing" Target="../drawings/drawing1.xml"/><Relationship Id="rId11" Type="http://schemas.openxmlformats.org/officeDocument/2006/relationships/hyperlink" Target="https://shangrilaheritage.it/product/bivacco-black-western-down-jacket/" TargetMode="External"/><Relationship Id="rId32" Type="http://schemas.openxmlformats.org/officeDocument/2006/relationships/hyperlink" Target="https://shangrilaheritage.it/product/cafe-racer-womens-black-leather-jacket/" TargetMode="External"/><Relationship Id="rId37" Type="http://schemas.openxmlformats.org/officeDocument/2006/relationships/hyperlink" Target="https://shangrilaheritage.it/product/terracotta-terra-di-siena-suede-jacket/" TargetMode="External"/><Relationship Id="rId53" Type="http://schemas.openxmlformats.org/officeDocument/2006/relationships/hyperlink" Target="https://shangrilaheritage.it/product/mustang-western-belt/" TargetMode="External"/><Relationship Id="rId58" Type="http://schemas.openxmlformats.org/officeDocument/2006/relationships/hyperlink" Target="https://shangrilaheritage.it/product/rising-sun-womens-concho-belt/" TargetMode="External"/><Relationship Id="rId74" Type="http://schemas.openxmlformats.org/officeDocument/2006/relationships/hyperlink" Target="https://shangrilaheritage.it/product/shangri-la-heritage-logo-pin/" TargetMode="External"/><Relationship Id="rId79" Type="http://schemas.openxmlformats.org/officeDocument/2006/relationships/hyperlink" Target="https://shangrilaheritage.it/product/romeo-testa-di-moro-deerskin-gloves/" TargetMode="External"/><Relationship Id="rId102" Type="http://schemas.openxmlformats.org/officeDocument/2006/relationships/hyperlink" Target="https://shangrilaheritage.it/product/alaska-beige-skyliner-jacket/" TargetMode="External"/><Relationship Id="rId5" Type="http://schemas.openxmlformats.org/officeDocument/2006/relationships/hyperlink" Target="https://shangrilaheritage.it/product/aviatore-womens-sabbia-shearling-jacket/" TargetMode="External"/><Relationship Id="rId90" Type="http://schemas.openxmlformats.org/officeDocument/2006/relationships/hyperlink" Target="https://shangrilaheritage.it/product/presena-black-down-expedition-parka/" TargetMode="External"/><Relationship Id="rId95" Type="http://schemas.openxmlformats.org/officeDocument/2006/relationships/hyperlink" Target="https://shangrilaheritage.it/product/nevada-concho-belt/" TargetMode="External"/><Relationship Id="rId22" Type="http://schemas.openxmlformats.org/officeDocument/2006/relationships/hyperlink" Target="https://shangrilaheritage.it/product/varenne-black-leather-jacket/" TargetMode="External"/><Relationship Id="rId27" Type="http://schemas.openxmlformats.org/officeDocument/2006/relationships/hyperlink" Target="https://wholesale.shangrilaheritage.it/product/varenne-womens-black-leather-jacket/" TargetMode="External"/><Relationship Id="rId43" Type="http://schemas.openxmlformats.org/officeDocument/2006/relationships/hyperlink" Target="https://shangrilaheritage.it/product/explorator-army-waxed-canvas-travel-bag/" TargetMode="External"/><Relationship Id="rId48" Type="http://schemas.openxmlformats.org/officeDocument/2006/relationships/hyperlink" Target="https://shangrilaheritage.it/product/outlaw-nubuck-8-panel-riders-cap/" TargetMode="External"/><Relationship Id="rId64" Type="http://schemas.openxmlformats.org/officeDocument/2006/relationships/hyperlink" Target="https://shangrilaheritage.it/product/road-to-south-silk-foulard/" TargetMode="External"/><Relationship Id="rId69" Type="http://schemas.openxmlformats.org/officeDocument/2006/relationships/hyperlink" Target="https://shangrilaheritage.it/product/winged-wheel-white-tee/" TargetMode="External"/><Relationship Id="rId80" Type="http://schemas.openxmlformats.org/officeDocument/2006/relationships/hyperlink" Target="https://shangrilaheritage.it/product/romeo-cognac-deerskin-gloves/" TargetMode="External"/><Relationship Id="rId85" Type="http://schemas.openxmlformats.org/officeDocument/2006/relationships/hyperlink" Target="https://shangrilaheritage.it/product/stelvio-navy-blue-melton-wool-dispatch-rider-coat/" TargetMode="External"/><Relationship Id="rId12" Type="http://schemas.openxmlformats.org/officeDocument/2006/relationships/hyperlink" Target="https://shangrilaheritage.it/product/don-gentile-a-2-seal-brown-flight-jacket/" TargetMode="External"/><Relationship Id="rId17" Type="http://schemas.openxmlformats.org/officeDocument/2006/relationships/hyperlink" Target="https://shangrilaheritage.it/product/chiodo-fur-collar-black-horsehide-leather-jacket/" TargetMode="External"/><Relationship Id="rId33" Type="http://schemas.openxmlformats.org/officeDocument/2006/relationships/hyperlink" Target="https://shangrilaheritage.it/product/terracotta-western-jacket/" TargetMode="External"/><Relationship Id="rId38" Type="http://schemas.openxmlformats.org/officeDocument/2006/relationships/hyperlink" Target="https://shangrilaheritage.it/product/cossack-black-horsehide-leather-jacket/" TargetMode="External"/><Relationship Id="rId59" Type="http://schemas.openxmlformats.org/officeDocument/2006/relationships/hyperlink" Target="https://shangrilaheritage.it/product/treccia-weave-leather-belt/" TargetMode="External"/><Relationship Id="rId103" Type="http://schemas.openxmlformats.org/officeDocument/2006/relationships/hyperlink" Target="https://shangrilaheritage.it/product/alaska-black-skyliner-jacket/" TargetMode="External"/><Relationship Id="rId20" Type="http://schemas.openxmlformats.org/officeDocument/2006/relationships/hyperlink" Target="https://shangrilaheritage.it/product/varenne-black-horsehide-leather-jacket/" TargetMode="External"/><Relationship Id="rId41" Type="http://schemas.openxmlformats.org/officeDocument/2006/relationships/hyperlink" Target="https://shangrilaheritage.it/product/cossack-black-tea-core-leather-jacket/" TargetMode="External"/><Relationship Id="rId54" Type="http://schemas.openxmlformats.org/officeDocument/2006/relationships/hyperlink" Target="https://shangrilaheritage.it/product/mustang-western-belt/" TargetMode="External"/><Relationship Id="rId62" Type="http://schemas.openxmlformats.org/officeDocument/2006/relationships/hyperlink" Target="https://shangrilaheritage.it/product/bandit-black-horsehide-gloves/" TargetMode="External"/><Relationship Id="rId70" Type="http://schemas.openxmlformats.org/officeDocument/2006/relationships/hyperlink" Target="https://shangrilaheritage.it/product/winged-wheel-white-tee/" TargetMode="External"/><Relationship Id="rId75" Type="http://schemas.openxmlformats.org/officeDocument/2006/relationships/hyperlink" Target="https://shangrilaheritage.it/product/wild-star-leather-western-belt/" TargetMode="External"/><Relationship Id="rId83" Type="http://schemas.openxmlformats.org/officeDocument/2006/relationships/hyperlink" Target="https://shangrilaheritage.it/product/aviatore-b-3-badalassi-muschio-shearling-jacket/" TargetMode="External"/><Relationship Id="rId88" Type="http://schemas.openxmlformats.org/officeDocument/2006/relationships/hyperlink" Target="https://shangrilaheritage.it/product/aviatore-b-3-vintage-black-shearling-jacket/" TargetMode="External"/><Relationship Id="rId91" Type="http://schemas.openxmlformats.org/officeDocument/2006/relationships/hyperlink" Target="https://shangrilaheritage.it/product/swedish-black-motorcycle-leather-jacket/" TargetMode="External"/><Relationship Id="rId96" Type="http://schemas.openxmlformats.org/officeDocument/2006/relationships/hyperlink" Target="https://shangrilaheritage.it/product/nevada-concho-belt/" TargetMode="External"/><Relationship Id="rId1" Type="http://schemas.openxmlformats.org/officeDocument/2006/relationships/hyperlink" Target="https://shangrilaheritage.it/product/aviatore-b-3-testa-di-moro-shearling-jacket/" TargetMode="External"/><Relationship Id="rId6" Type="http://schemas.openxmlformats.org/officeDocument/2006/relationships/hyperlink" Target="https://shangrilaheritage.it/product/enzo-sabbia-shearling-car-coat/" TargetMode="External"/><Relationship Id="rId15" Type="http://schemas.openxmlformats.org/officeDocument/2006/relationships/hyperlink" Target="https://shangrilaheritage.it/product/chiodo-black-horsehide-leather-jacket/" TargetMode="External"/><Relationship Id="rId23" Type="http://schemas.openxmlformats.org/officeDocument/2006/relationships/hyperlink" Target="https://shangrilaheritage.it/product/varenne-brown-leather-jacket/" TargetMode="External"/><Relationship Id="rId28" Type="http://schemas.openxmlformats.org/officeDocument/2006/relationships/hyperlink" Target="https://shangrilaheritage.it/product/varenne-desert-navajo-wool-jacket/" TargetMode="External"/><Relationship Id="rId36" Type="http://schemas.openxmlformats.org/officeDocument/2006/relationships/hyperlink" Target="https://shangrilaheritage.it/product/terracotta-cognac-suede-jacket/" TargetMode="External"/><Relationship Id="rId49" Type="http://schemas.openxmlformats.org/officeDocument/2006/relationships/hyperlink" Target="https://shangrilaheritage.it/product/outlaw-selvedge-denim-8-panel-riders-cap/" TargetMode="External"/><Relationship Id="rId57" Type="http://schemas.openxmlformats.org/officeDocument/2006/relationships/hyperlink" Target="https://shangrilaheritage.it/product/wild-star-suede-western-belt/" TargetMode="External"/><Relationship Id="rId106" Type="http://schemas.openxmlformats.org/officeDocument/2006/relationships/hyperlink" Target="https://shangrilaheritage.it/product/terracotta-indaco-suede-jacket/" TargetMode="External"/><Relationship Id="rId10" Type="http://schemas.openxmlformats.org/officeDocument/2006/relationships/hyperlink" Target="https://shangrilaheritage.it/product/bivacco-forest-green-western-down-jacket/" TargetMode="External"/><Relationship Id="rId31" Type="http://schemas.openxmlformats.org/officeDocument/2006/relationships/hyperlink" Target="https://shangrilaheritage.it/product/cafe-racer-black-leather-jacket/" TargetMode="External"/><Relationship Id="rId44" Type="http://schemas.openxmlformats.org/officeDocument/2006/relationships/hyperlink" Target="https://shangrilaheritage.it/product/secchiello-womens-leather-bag/" TargetMode="External"/><Relationship Id="rId52" Type="http://schemas.openxmlformats.org/officeDocument/2006/relationships/hyperlink" Target="https://shangrilaheritage.it/product/mustang-western-belt/" TargetMode="External"/><Relationship Id="rId60" Type="http://schemas.openxmlformats.org/officeDocument/2006/relationships/hyperlink" Target="https://shangrilaheritage.it/product/bandit-yellow-deerskin-gloves/" TargetMode="External"/><Relationship Id="rId65" Type="http://schemas.openxmlformats.org/officeDocument/2006/relationships/hyperlink" Target="https://shangrilaheritage.it/product/bergamo-silk-foulard/" TargetMode="External"/><Relationship Id="rId73" Type="http://schemas.openxmlformats.org/officeDocument/2006/relationships/hyperlink" Target="https://shangrilaheritage.it/product/sparviero-thunderbird-patch/" TargetMode="External"/><Relationship Id="rId78" Type="http://schemas.openxmlformats.org/officeDocument/2006/relationships/hyperlink" Target="https://shangrilaheritage.it/product/varenne-oliva-badalassi-leather-jacket/" TargetMode="External"/><Relationship Id="rId81" Type="http://schemas.openxmlformats.org/officeDocument/2006/relationships/hyperlink" Target="https://shangrilaheritage.it/product/romeo-racing-gloves/" TargetMode="External"/><Relationship Id="rId86" Type="http://schemas.openxmlformats.org/officeDocument/2006/relationships/hyperlink" Target="https://shangrilaheritage.it/product/mandriano-desert-navajo-wool-vest/" TargetMode="External"/><Relationship Id="rId94" Type="http://schemas.openxmlformats.org/officeDocument/2006/relationships/hyperlink" Target="https://shangrilaheritage.it/product/1934-sand-merino-wool-blanket/" TargetMode="External"/><Relationship Id="rId99" Type="http://schemas.openxmlformats.org/officeDocument/2006/relationships/hyperlink" Target="https://shangrilaheritage.it/product/muffole-seal-brown-shearling-gloves/" TargetMode="External"/><Relationship Id="rId101" Type="http://schemas.openxmlformats.org/officeDocument/2006/relationships/hyperlink" Target="https://shangrilaheritage.it/product/alaska-olive-skyliner-jacket/" TargetMode="External"/><Relationship Id="rId4" Type="http://schemas.openxmlformats.org/officeDocument/2006/relationships/hyperlink" Target="https://shangrilaheritage.it/product/aviatore-womens-testa-di-moro-shearling-jacket/" TargetMode="External"/><Relationship Id="rId9" Type="http://schemas.openxmlformats.org/officeDocument/2006/relationships/hyperlink" Target="https://shangrilaheritage.it/product/bivacco-yellow-western-down-jacket/" TargetMode="External"/><Relationship Id="rId13" Type="http://schemas.openxmlformats.org/officeDocument/2006/relationships/hyperlink" Target="https://shangrilaheritage.it/product/don-gentile-a-2-testa-di-moro-flight-jacket/" TargetMode="External"/><Relationship Id="rId18" Type="http://schemas.openxmlformats.org/officeDocument/2006/relationships/hyperlink" Target="https://shangrilaheritage.it/product/explorator-army-waxed-canvas-jacket/" TargetMode="External"/><Relationship Id="rId39" Type="http://schemas.openxmlformats.org/officeDocument/2006/relationships/hyperlink" Target="https://shangrilaheritage.it/product/cossack-testa-di-moro-lambskin-leather-jacket/" TargetMode="External"/><Relationship Id="rId34" Type="http://schemas.openxmlformats.org/officeDocument/2006/relationships/hyperlink" Target="https://shangrilaheritage.it/product/terracotta-womens-western-jacket/" TargetMode="External"/><Relationship Id="rId50" Type="http://schemas.openxmlformats.org/officeDocument/2006/relationships/hyperlink" Target="https://shangrilaheritage.it/product/rodeo-western-belt/" TargetMode="External"/><Relationship Id="rId55" Type="http://schemas.openxmlformats.org/officeDocument/2006/relationships/hyperlink" Target="https://shangrilaheritage.it/product/wild-star-leather-western-belt/" TargetMode="External"/><Relationship Id="rId76" Type="http://schemas.openxmlformats.org/officeDocument/2006/relationships/hyperlink" Target="https://shangrilaheritage.it/product/aviatore-b-3-seal-brown-shearling-jacket/" TargetMode="External"/><Relationship Id="rId97" Type="http://schemas.openxmlformats.org/officeDocument/2006/relationships/hyperlink" Target="https://shangrilaheritage.it/product/nastro-tape-belt/" TargetMode="External"/><Relationship Id="rId104" Type="http://schemas.openxmlformats.org/officeDocument/2006/relationships/hyperlink" Target="https://shangrilaheritage.it/product/deck-n-1-army-green-waxed-canvas-jacket/" TargetMode="External"/><Relationship Id="rId7" Type="http://schemas.openxmlformats.org/officeDocument/2006/relationships/hyperlink" Target="https://shangrilaheritage.it/product/enzo-black-leather-car-coat/" TargetMode="External"/><Relationship Id="rId71" Type="http://schemas.openxmlformats.org/officeDocument/2006/relationships/hyperlink" Target="https://shangrilaheritage.it/product/winged-wheel-black-tee/" TargetMode="External"/><Relationship Id="rId92" Type="http://schemas.openxmlformats.org/officeDocument/2006/relationships/hyperlink" Target="https://shangrilaheritage.it/product/steve-brown-wool-sweater/" TargetMode="External"/><Relationship Id="rId2" Type="http://schemas.openxmlformats.org/officeDocument/2006/relationships/hyperlink" Target="https://shangrilaheritage.it/product/aviatore-b-3-black-shearling-jacket/" TargetMode="External"/><Relationship Id="rId29" Type="http://schemas.openxmlformats.org/officeDocument/2006/relationships/hyperlink" Target="https://shangrilaheritage.it/product/varenne-navy-blue-wool-jacket/" TargetMode="External"/><Relationship Id="rId24" Type="http://schemas.openxmlformats.org/officeDocument/2006/relationships/hyperlink" Target="https://shangrilaheritage.it/product/varenne-fur-collar-black-leather-jacket/" TargetMode="External"/><Relationship Id="rId40" Type="http://schemas.openxmlformats.org/officeDocument/2006/relationships/hyperlink" Target="https://shangrilaheritage.it/product/cossack-natural-leather-jacket/" TargetMode="External"/><Relationship Id="rId45" Type="http://schemas.openxmlformats.org/officeDocument/2006/relationships/hyperlink" Target="https://shangrilaheritage.it/product/furia-western-hat/" TargetMode="External"/><Relationship Id="rId66" Type="http://schemas.openxmlformats.org/officeDocument/2006/relationships/hyperlink" Target="https://shangrilaheritage.it/product/looking-for-the-shangri-la-silk-foulard/" TargetMode="External"/><Relationship Id="rId87" Type="http://schemas.openxmlformats.org/officeDocument/2006/relationships/hyperlink" Target="https://shangrilaheritage.it/product/nomad-whiskey-leather-travel-bag/" TargetMode="External"/><Relationship Id="rId61" Type="http://schemas.openxmlformats.org/officeDocument/2006/relationships/hyperlink" Target="https://shangrilaheritage.it/product/bandit-nubuck-horsehide-gloves/" TargetMode="External"/><Relationship Id="rId82" Type="http://schemas.openxmlformats.org/officeDocument/2006/relationships/hyperlink" Target="https://shangrilaheritage.it/product/dakota-navajo-cotton-blanket/" TargetMode="External"/><Relationship Id="rId19" Type="http://schemas.openxmlformats.org/officeDocument/2006/relationships/hyperlink" Target="https://shangrilaheritage.it/product/varenne-whiskey-horsehide-leather-jacket/" TargetMode="External"/><Relationship Id="rId14" Type="http://schemas.openxmlformats.org/officeDocument/2006/relationships/hyperlink" Target="https://shangrilaheritage.it/product/don-gentile-a-2-hand-painted-testa-di-moro-flight-jacket/" TargetMode="External"/><Relationship Id="rId30" Type="http://schemas.openxmlformats.org/officeDocument/2006/relationships/hyperlink" Target="https://shangrilaheritage.it/product/cafe-racer-brown-leather-jacket/" TargetMode="External"/><Relationship Id="rId35" Type="http://schemas.openxmlformats.org/officeDocument/2006/relationships/hyperlink" Target="https://shangrilaheritage.it/product/terracotta-brown-suede-jacket/" TargetMode="External"/><Relationship Id="rId56" Type="http://schemas.openxmlformats.org/officeDocument/2006/relationships/hyperlink" Target="https://shangrilaheritage.it/product/wild-star-suede-western-belt/" TargetMode="External"/><Relationship Id="rId77" Type="http://schemas.openxmlformats.org/officeDocument/2006/relationships/hyperlink" Target="https://shangrilaheritage.it/product/aviatore-b-3-castagno-shearling-jacket/" TargetMode="External"/><Relationship Id="rId100" Type="http://schemas.openxmlformats.org/officeDocument/2006/relationships/hyperlink" Target="https://shangrilaheritage.it/product/ranch-vintage-black-shearling-coat/" TargetMode="External"/><Relationship Id="rId105" Type="http://schemas.openxmlformats.org/officeDocument/2006/relationships/hyperlink" Target="https://shangrilaheritage.it/product/one-for-the-road-black-tea-core-leather-jacket-by-eat-dust/" TargetMode="External"/><Relationship Id="rId8" Type="http://schemas.openxmlformats.org/officeDocument/2006/relationships/hyperlink" Target="https://shangrilaheritage.it/product/enzo-pied-de-poule-wool-car-coat/" TargetMode="External"/><Relationship Id="rId51" Type="http://schemas.openxmlformats.org/officeDocument/2006/relationships/hyperlink" Target="https://shangrilaheritage.it/product/rodeo-western-belt/" TargetMode="External"/><Relationship Id="rId72" Type="http://schemas.openxmlformats.org/officeDocument/2006/relationships/hyperlink" Target="https://shangrilaheritage.it/product/toro-seduto-indian-head-patch/" TargetMode="External"/><Relationship Id="rId93" Type="http://schemas.openxmlformats.org/officeDocument/2006/relationships/hyperlink" Target="https://shangrilaheritage.it/product/steve-navy-blue-merino-wool-sweater/" TargetMode="External"/><Relationship Id="rId98" Type="http://schemas.openxmlformats.org/officeDocument/2006/relationships/hyperlink" Target="https://shangrilaheritage.it/product/nastro-tape-belt/" TargetMode="External"/><Relationship Id="rId3" Type="http://schemas.openxmlformats.org/officeDocument/2006/relationships/hyperlink" Target="https://shangrilaheritage.it/product/aviatore-b-3-sabbia-shearling-jacket/" TargetMode="External"/><Relationship Id="rId25" Type="http://schemas.openxmlformats.org/officeDocument/2006/relationships/hyperlink" Target="https://shangrilaheritage.it/product/varenne-fur-collar-brown-leather-jacket/" TargetMode="External"/><Relationship Id="rId46" Type="http://schemas.openxmlformats.org/officeDocument/2006/relationships/hyperlink" Target="https://shangrilaheritage.it/product/furia-western-hat/" TargetMode="External"/><Relationship Id="rId67" Type="http://schemas.openxmlformats.org/officeDocument/2006/relationships/hyperlink" Target="https://shangrilaheritage.it/product/looking-for-the-shangri-la-silk-foul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6"/>
  <sheetViews>
    <sheetView tabSelected="1" topLeftCell="A21" zoomScale="32" zoomScaleNormal="50" workbookViewId="0">
      <selection activeCell="E25" sqref="E25"/>
    </sheetView>
  </sheetViews>
  <sheetFormatPr baseColWidth="10" defaultColWidth="11.5" defaultRowHeight="45" outlineLevelCol="1" x14ac:dyDescent="0.15"/>
  <cols>
    <col min="1" max="1" width="60.83203125" style="8" customWidth="1"/>
    <col min="2" max="2" width="35.33203125" style="2" customWidth="1"/>
    <col min="3" max="3" width="35" style="44" customWidth="1"/>
    <col min="4" max="4" width="41.1640625" style="8" customWidth="1"/>
    <col min="5" max="5" width="80.5" style="44" customWidth="1"/>
    <col min="6" max="6" width="60" style="44" customWidth="1" outlineLevel="1"/>
    <col min="7" max="7" width="63.1640625" style="8" customWidth="1"/>
    <col min="8" max="8" width="68.5" style="8" customWidth="1"/>
    <col min="9" max="9" width="36.83203125" style="44" customWidth="1"/>
    <col min="10" max="10" width="26.6640625" style="8" bestFit="1" customWidth="1"/>
    <col min="11" max="16" width="26.6640625" style="2" customWidth="1"/>
    <col min="17" max="17" width="27.83203125" style="8" customWidth="1"/>
    <col min="18" max="18" width="36" style="8" customWidth="1"/>
    <col min="19" max="19" width="36.1640625" style="8" customWidth="1"/>
    <col min="20" max="20" width="36.5" style="8" customWidth="1"/>
    <col min="21" max="21" width="25.6640625" style="8" bestFit="1" customWidth="1"/>
    <col min="22" max="22" width="137.1640625" style="8" customWidth="1"/>
    <col min="23" max="16384" width="11.5" style="8"/>
  </cols>
  <sheetData>
    <row r="1" spans="1:22" x14ac:dyDescent="0.65">
      <c r="A1" s="1" t="s">
        <v>54</v>
      </c>
      <c r="C1" s="4"/>
      <c r="D1" s="3"/>
      <c r="E1" s="4"/>
      <c r="F1" s="4"/>
      <c r="G1" s="3"/>
      <c r="H1" s="3"/>
      <c r="I1" s="4"/>
      <c r="J1" s="5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</row>
    <row r="2" spans="1:22" ht="46" thickBot="1" x14ac:dyDescent="0.7">
      <c r="A2" s="9"/>
      <c r="B2" s="10"/>
      <c r="C2" s="4"/>
      <c r="D2" s="3"/>
      <c r="E2" s="4"/>
      <c r="F2" s="4"/>
      <c r="G2" s="3"/>
      <c r="H2" s="3"/>
      <c r="I2" s="52"/>
      <c r="J2" s="11"/>
      <c r="K2" s="12"/>
      <c r="L2" s="12"/>
      <c r="M2" s="12"/>
      <c r="N2" s="12"/>
      <c r="O2" s="12"/>
      <c r="P2" s="12"/>
      <c r="Q2" s="13"/>
      <c r="R2" s="13"/>
      <c r="S2" s="13"/>
      <c r="T2" s="13"/>
      <c r="U2" s="13"/>
      <c r="V2" s="13"/>
    </row>
    <row r="3" spans="1:22" x14ac:dyDescent="0.15">
      <c r="A3" s="3"/>
      <c r="B3" s="14"/>
      <c r="C3" s="16"/>
      <c r="D3" s="15"/>
      <c r="E3" s="16"/>
      <c r="F3" s="16"/>
      <c r="G3" s="15"/>
      <c r="H3" s="15"/>
      <c r="I3" s="4"/>
      <c r="J3" s="3"/>
      <c r="K3" s="10"/>
      <c r="L3" s="10"/>
      <c r="M3" s="10"/>
      <c r="N3" s="10"/>
      <c r="O3" s="10"/>
      <c r="P3" s="10"/>
      <c r="Q3" s="3"/>
      <c r="R3" s="3"/>
      <c r="S3" s="3"/>
      <c r="T3" s="3"/>
      <c r="U3" s="3"/>
      <c r="V3" s="17"/>
    </row>
    <row r="4" spans="1:22" x14ac:dyDescent="0.65">
      <c r="A4" s="18"/>
      <c r="B4" s="19"/>
      <c r="C4" s="53"/>
      <c r="D4" s="18" t="s">
        <v>241</v>
      </c>
      <c r="E4" s="47"/>
      <c r="F4" s="21"/>
      <c r="G4" s="20" t="s">
        <v>58</v>
      </c>
      <c r="H4" s="22"/>
      <c r="I4" s="54"/>
      <c r="J4" s="3"/>
      <c r="K4" s="10"/>
      <c r="L4" s="10"/>
      <c r="M4" s="10"/>
      <c r="N4" s="10"/>
      <c r="O4" s="10"/>
      <c r="P4" s="10"/>
      <c r="Q4" s="3"/>
      <c r="R4" s="3"/>
      <c r="S4" s="3"/>
      <c r="T4" s="3"/>
      <c r="U4" s="3"/>
      <c r="V4" s="23"/>
    </row>
    <row r="5" spans="1:22" x14ac:dyDescent="0.15">
      <c r="A5" s="18"/>
      <c r="B5" s="19"/>
      <c r="C5" s="53"/>
      <c r="D5" s="18"/>
      <c r="E5" s="48"/>
      <c r="F5" s="21"/>
      <c r="G5" s="24"/>
      <c r="H5" s="22"/>
      <c r="I5" s="54"/>
      <c r="J5" s="3"/>
      <c r="K5" s="10"/>
      <c r="L5" s="10"/>
      <c r="M5" s="10"/>
      <c r="N5" s="10"/>
      <c r="O5" s="10"/>
      <c r="P5" s="10"/>
      <c r="Q5" s="3"/>
      <c r="R5" s="3"/>
      <c r="S5" s="3"/>
      <c r="T5" s="3"/>
      <c r="U5" s="3"/>
      <c r="V5" s="23"/>
    </row>
    <row r="6" spans="1:22" x14ac:dyDescent="0.15">
      <c r="A6" s="18"/>
      <c r="B6" s="19"/>
      <c r="C6" s="53"/>
      <c r="D6" s="18" t="s">
        <v>242</v>
      </c>
      <c r="E6" s="48"/>
      <c r="F6" s="21"/>
      <c r="G6" s="24" t="s">
        <v>51</v>
      </c>
      <c r="H6" s="22"/>
      <c r="I6" s="54"/>
      <c r="J6" s="3"/>
      <c r="K6" s="10"/>
      <c r="L6" s="10"/>
      <c r="M6" s="10"/>
      <c r="N6" s="10"/>
      <c r="O6" s="10"/>
      <c r="P6" s="10"/>
      <c r="Q6" s="3"/>
      <c r="R6" s="3"/>
      <c r="S6" s="3"/>
      <c r="T6" s="3"/>
      <c r="U6" s="3"/>
      <c r="V6" s="23"/>
    </row>
    <row r="7" spans="1:22" ht="46" thickBot="1" x14ac:dyDescent="0.2">
      <c r="A7" s="7"/>
      <c r="B7" s="6"/>
      <c r="C7" s="51"/>
      <c r="D7" s="7"/>
      <c r="E7" s="49"/>
      <c r="F7" s="21"/>
      <c r="G7" s="24"/>
      <c r="H7" s="22"/>
      <c r="I7" s="54"/>
      <c r="J7" s="3"/>
      <c r="K7" s="10"/>
      <c r="L7" s="10"/>
      <c r="M7" s="10"/>
      <c r="N7" s="10"/>
      <c r="O7" s="10"/>
      <c r="P7" s="10"/>
      <c r="Q7" s="3"/>
      <c r="R7" s="3"/>
      <c r="S7" s="3"/>
      <c r="T7" s="3"/>
      <c r="U7" s="3"/>
      <c r="V7" s="23"/>
    </row>
    <row r="8" spans="1:22" x14ac:dyDescent="0.15">
      <c r="A8" s="7"/>
      <c r="B8" s="6"/>
      <c r="C8" s="58" t="s">
        <v>662</v>
      </c>
      <c r="D8" s="59"/>
      <c r="E8" s="60"/>
      <c r="F8" s="21"/>
      <c r="G8" s="24" t="s">
        <v>52</v>
      </c>
      <c r="H8" s="22"/>
      <c r="I8" s="54"/>
      <c r="J8" s="3"/>
      <c r="K8" s="10"/>
      <c r="L8" s="10"/>
      <c r="M8" s="10"/>
      <c r="N8" s="10"/>
      <c r="O8" s="10"/>
      <c r="P8" s="10"/>
      <c r="Q8" s="3"/>
      <c r="R8" s="3"/>
      <c r="S8" s="3"/>
      <c r="T8" s="3"/>
      <c r="U8" s="3"/>
      <c r="V8" s="23"/>
    </row>
    <row r="9" spans="1:22" ht="46" thickBot="1" x14ac:dyDescent="0.2">
      <c r="A9" s="7"/>
      <c r="B9" s="6"/>
      <c r="C9" s="61" t="s">
        <v>684</v>
      </c>
      <c r="D9" s="62"/>
      <c r="E9" s="63"/>
      <c r="F9" s="21"/>
      <c r="G9" s="24"/>
      <c r="H9" s="22"/>
      <c r="I9" s="54"/>
      <c r="J9" s="3"/>
      <c r="K9" s="10"/>
      <c r="L9" s="10"/>
      <c r="M9" s="10"/>
      <c r="N9" s="10"/>
      <c r="O9" s="10"/>
      <c r="P9" s="10"/>
      <c r="Q9" s="3"/>
      <c r="R9" s="3"/>
      <c r="S9" s="3"/>
      <c r="T9" s="3"/>
      <c r="U9" s="3"/>
      <c r="V9" s="23"/>
    </row>
    <row r="10" spans="1:22" ht="46" thickBot="1" x14ac:dyDescent="0.2">
      <c r="A10" s="7"/>
      <c r="B10" s="6"/>
      <c r="C10" s="72" t="s">
        <v>682</v>
      </c>
      <c r="D10" s="73"/>
      <c r="E10" s="57"/>
      <c r="F10" s="21"/>
      <c r="G10" s="24" t="s">
        <v>53</v>
      </c>
      <c r="H10" s="22"/>
      <c r="I10" s="54"/>
      <c r="J10" s="3"/>
      <c r="K10" s="10"/>
      <c r="L10" s="10"/>
      <c r="M10" s="10"/>
      <c r="N10" s="10"/>
      <c r="O10" s="10"/>
      <c r="P10" s="10"/>
      <c r="Q10" s="3"/>
      <c r="R10" s="3"/>
      <c r="S10" s="3"/>
      <c r="T10" s="3"/>
      <c r="U10" s="3"/>
      <c r="V10" s="23"/>
    </row>
    <row r="11" spans="1:22" ht="46" thickBot="1" x14ac:dyDescent="0.2">
      <c r="A11" s="9"/>
      <c r="B11" s="25"/>
      <c r="C11" s="27"/>
      <c r="D11" s="26"/>
      <c r="E11" s="50"/>
      <c r="F11" s="27"/>
      <c r="G11" s="26"/>
      <c r="H11" s="26"/>
      <c r="I11" s="52"/>
      <c r="J11" s="9"/>
      <c r="K11" s="28"/>
      <c r="L11" s="28"/>
      <c r="M11" s="28"/>
      <c r="N11" s="28"/>
      <c r="O11" s="28"/>
      <c r="P11" s="28"/>
      <c r="Q11" s="9"/>
      <c r="R11" s="9"/>
      <c r="S11" s="9"/>
      <c r="T11" s="9"/>
      <c r="U11" s="9"/>
      <c r="V11" s="29"/>
    </row>
    <row r="12" spans="1:22" x14ac:dyDescent="0.65">
      <c r="A12" s="3"/>
      <c r="B12" s="10"/>
      <c r="C12" s="4"/>
      <c r="D12" s="3"/>
      <c r="E12" s="4"/>
      <c r="F12" s="4"/>
      <c r="G12" s="3"/>
      <c r="H12" s="3"/>
      <c r="I12" s="4"/>
      <c r="J12" s="30"/>
      <c r="K12" s="6"/>
      <c r="L12" s="6"/>
      <c r="M12" s="6"/>
      <c r="N12" s="6"/>
      <c r="O12" s="6"/>
      <c r="P12" s="6"/>
      <c r="Q12" s="7"/>
      <c r="R12" s="7"/>
      <c r="S12" s="7"/>
      <c r="T12" s="7"/>
      <c r="U12" s="7"/>
      <c r="V12" s="7"/>
    </row>
    <row r="13" spans="1:22" s="55" customFormat="1" ht="138" x14ac:dyDescent="0.15">
      <c r="A13" s="31" t="s">
        <v>351</v>
      </c>
      <c r="B13" s="31" t="s">
        <v>71</v>
      </c>
      <c r="C13" s="31" t="s">
        <v>0</v>
      </c>
      <c r="D13" s="31" t="s">
        <v>136</v>
      </c>
      <c r="E13" s="31" t="s">
        <v>1</v>
      </c>
      <c r="F13" s="31" t="s">
        <v>2</v>
      </c>
      <c r="G13" s="31" t="s">
        <v>61</v>
      </c>
      <c r="H13" s="31" t="s">
        <v>3</v>
      </c>
      <c r="I13" s="31" t="s">
        <v>4</v>
      </c>
      <c r="J13" s="31" t="s">
        <v>5</v>
      </c>
      <c r="K13" s="31" t="s">
        <v>29</v>
      </c>
      <c r="L13" s="31" t="s">
        <v>30</v>
      </c>
      <c r="M13" s="31" t="s">
        <v>31</v>
      </c>
      <c r="N13" s="31" t="s">
        <v>32</v>
      </c>
      <c r="O13" s="31" t="s">
        <v>33</v>
      </c>
      <c r="P13" s="31" t="s">
        <v>39</v>
      </c>
      <c r="Q13" s="31" t="s">
        <v>6</v>
      </c>
      <c r="R13" s="31" t="s">
        <v>7</v>
      </c>
      <c r="S13" s="31" t="s">
        <v>8</v>
      </c>
      <c r="T13" s="31" t="s">
        <v>44</v>
      </c>
      <c r="U13" s="31" t="s">
        <v>9</v>
      </c>
      <c r="V13" s="31" t="s">
        <v>10</v>
      </c>
    </row>
    <row r="14" spans="1:22" s="55" customFormat="1" ht="139" customHeight="1" x14ac:dyDescent="0.15">
      <c r="A14" s="74" t="s">
        <v>686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  <c r="Q14" s="74"/>
      <c r="R14" s="75"/>
      <c r="S14" s="75"/>
      <c r="T14" s="75"/>
      <c r="U14" s="75"/>
      <c r="V14" s="75"/>
    </row>
    <row r="15" spans="1:22" s="41" customFormat="1" ht="380" customHeight="1" x14ac:dyDescent="0.65">
      <c r="A15" s="32"/>
      <c r="B15" s="32" t="s">
        <v>72</v>
      </c>
      <c r="C15" s="34" t="s">
        <v>50</v>
      </c>
      <c r="D15" s="32" t="s">
        <v>688</v>
      </c>
      <c r="E15" s="43" t="s">
        <v>687</v>
      </c>
      <c r="F15" s="33"/>
      <c r="G15" s="34" t="s">
        <v>531</v>
      </c>
      <c r="H15" s="34" t="s">
        <v>55</v>
      </c>
      <c r="I15" s="43" t="s">
        <v>527</v>
      </c>
      <c r="J15" s="32" t="s">
        <v>27</v>
      </c>
      <c r="K15" s="35"/>
      <c r="L15" s="35"/>
      <c r="M15" s="35"/>
      <c r="N15" s="35"/>
      <c r="O15" s="35"/>
      <c r="P15" s="36"/>
      <c r="Q15" s="37">
        <f t="shared" ref="Q15" si="0">SUM(K15:O15)</f>
        <v>0</v>
      </c>
      <c r="R15" s="38">
        <v>850</v>
      </c>
      <c r="S15" s="38">
        <f t="shared" ref="S15" si="1">R15*Q15</f>
        <v>0</v>
      </c>
      <c r="T15" s="38">
        <v>1850</v>
      </c>
      <c r="U15" s="39">
        <f t="shared" ref="U15" si="2">T15/R15</f>
        <v>2.1764705882352939</v>
      </c>
      <c r="V15" s="40"/>
    </row>
    <row r="16" spans="1:22" s="41" customFormat="1" ht="380" customHeight="1" x14ac:dyDescent="0.65">
      <c r="A16" s="32"/>
      <c r="B16" s="32" t="s">
        <v>72</v>
      </c>
      <c r="C16" s="34" t="s">
        <v>17</v>
      </c>
      <c r="D16" s="32" t="s">
        <v>689</v>
      </c>
      <c r="E16" s="43" t="s">
        <v>690</v>
      </c>
      <c r="F16" s="64"/>
      <c r="G16" s="34" t="s">
        <v>734</v>
      </c>
      <c r="H16" s="34" t="s">
        <v>694</v>
      </c>
      <c r="I16" s="43" t="s">
        <v>12</v>
      </c>
      <c r="J16" s="32" t="s">
        <v>27</v>
      </c>
      <c r="K16" s="35"/>
      <c r="L16" s="35"/>
      <c r="M16" s="35"/>
      <c r="N16" s="35"/>
      <c r="O16" s="35"/>
      <c r="P16" s="36"/>
      <c r="Q16" s="37">
        <f>SUM(K16:O16)</f>
        <v>0</v>
      </c>
      <c r="R16" s="38">
        <v>760</v>
      </c>
      <c r="S16" s="38">
        <f>R16*Q16</f>
        <v>0</v>
      </c>
      <c r="T16" s="38">
        <v>1895</v>
      </c>
      <c r="U16" s="39">
        <f>T16/R16</f>
        <v>2.4934210526315788</v>
      </c>
      <c r="V16" s="40"/>
    </row>
    <row r="17" spans="1:22" s="41" customFormat="1" ht="380" customHeight="1" x14ac:dyDescent="0.65">
      <c r="A17" s="32"/>
      <c r="B17" s="32" t="s">
        <v>72</v>
      </c>
      <c r="C17" s="34" t="s">
        <v>17</v>
      </c>
      <c r="D17" s="32" t="s">
        <v>693</v>
      </c>
      <c r="E17" s="43" t="s">
        <v>692</v>
      </c>
      <c r="F17" s="33"/>
      <c r="G17" s="34" t="s">
        <v>691</v>
      </c>
      <c r="H17" s="34" t="s">
        <v>695</v>
      </c>
      <c r="I17" s="43" t="s">
        <v>738</v>
      </c>
      <c r="J17" s="32" t="s">
        <v>27</v>
      </c>
      <c r="K17" s="35"/>
      <c r="L17" s="35"/>
      <c r="M17" s="35"/>
      <c r="N17" s="35"/>
      <c r="O17" s="35"/>
      <c r="P17" s="36"/>
      <c r="Q17" s="37">
        <f t="shared" ref="Q17:Q21" si="3">SUM(K17:O17)</f>
        <v>0</v>
      </c>
      <c r="R17" s="38">
        <v>660</v>
      </c>
      <c r="S17" s="38">
        <f t="shared" ref="S17:S21" si="4">R17*Q17</f>
        <v>0</v>
      </c>
      <c r="T17" s="38">
        <v>1650</v>
      </c>
      <c r="U17" s="39">
        <f t="shared" ref="U17:U21" si="5">T17/R17</f>
        <v>2.5</v>
      </c>
      <c r="V17" s="40"/>
    </row>
    <row r="18" spans="1:22" s="41" customFormat="1" ht="380" customHeight="1" x14ac:dyDescent="0.65">
      <c r="A18" s="32"/>
      <c r="B18" s="32" t="s">
        <v>72</v>
      </c>
      <c r="C18" s="34" t="s">
        <v>17</v>
      </c>
      <c r="D18" s="32" t="s">
        <v>758</v>
      </c>
      <c r="E18" s="43" t="s">
        <v>756</v>
      </c>
      <c r="F18" s="33"/>
      <c r="G18" s="34" t="s">
        <v>691</v>
      </c>
      <c r="H18" s="34" t="s">
        <v>695</v>
      </c>
      <c r="I18" s="43" t="s">
        <v>757</v>
      </c>
      <c r="J18" s="32" t="s">
        <v>27</v>
      </c>
      <c r="K18" s="35"/>
      <c r="L18" s="35"/>
      <c r="M18" s="35"/>
      <c r="N18" s="35"/>
      <c r="O18" s="35"/>
      <c r="P18" s="36"/>
      <c r="Q18" s="37">
        <f t="shared" ref="Q18" si="6">SUM(K18:O18)</f>
        <v>0</v>
      </c>
      <c r="R18" s="38">
        <v>660</v>
      </c>
      <c r="S18" s="38">
        <f t="shared" ref="S18" si="7">R18*Q18</f>
        <v>0</v>
      </c>
      <c r="T18" s="38">
        <v>1650</v>
      </c>
      <c r="U18" s="39">
        <f t="shared" ref="U18" si="8">T18/R18</f>
        <v>2.5</v>
      </c>
      <c r="V18" s="40"/>
    </row>
    <row r="19" spans="1:22" s="41" customFormat="1" ht="380" customHeight="1" x14ac:dyDescent="0.65">
      <c r="A19" s="32"/>
      <c r="B19" s="32" t="s">
        <v>72</v>
      </c>
      <c r="C19" s="34" t="s">
        <v>17</v>
      </c>
      <c r="D19" s="32" t="s">
        <v>697</v>
      </c>
      <c r="E19" s="43" t="s">
        <v>698</v>
      </c>
      <c r="F19" s="33"/>
      <c r="G19" s="34" t="s">
        <v>742</v>
      </c>
      <c r="H19" s="34" t="s">
        <v>460</v>
      </c>
      <c r="I19" s="43" t="s">
        <v>696</v>
      </c>
      <c r="J19" s="32" t="s">
        <v>27</v>
      </c>
      <c r="K19" s="35"/>
      <c r="L19" s="35"/>
      <c r="M19" s="35"/>
      <c r="N19" s="35"/>
      <c r="O19" s="35"/>
      <c r="P19" s="36"/>
      <c r="Q19" s="37">
        <f>SUM(K19:O19)</f>
        <v>0</v>
      </c>
      <c r="R19" s="38">
        <v>550</v>
      </c>
      <c r="S19" s="38">
        <f>R19*Q19</f>
        <v>0</v>
      </c>
      <c r="T19" s="38">
        <v>1350</v>
      </c>
      <c r="U19" s="39">
        <f>T19/R19</f>
        <v>2.4545454545454546</v>
      </c>
      <c r="V19" s="40"/>
    </row>
    <row r="20" spans="1:22" s="41" customFormat="1" ht="380" customHeight="1" x14ac:dyDescent="0.65">
      <c r="A20" s="32"/>
      <c r="B20" s="32" t="s">
        <v>72</v>
      </c>
      <c r="C20" s="34" t="s">
        <v>17</v>
      </c>
      <c r="D20" s="32" t="s">
        <v>700</v>
      </c>
      <c r="E20" s="43" t="s">
        <v>699</v>
      </c>
      <c r="F20" s="33"/>
      <c r="G20" s="34" t="s">
        <v>354</v>
      </c>
      <c r="H20" s="34" t="s">
        <v>49</v>
      </c>
      <c r="I20" s="43" t="s">
        <v>11</v>
      </c>
      <c r="J20" s="32" t="s">
        <v>27</v>
      </c>
      <c r="K20" s="35"/>
      <c r="L20" s="35"/>
      <c r="M20" s="35"/>
      <c r="N20" s="35"/>
      <c r="O20" s="35"/>
      <c r="P20" s="36"/>
      <c r="Q20" s="37">
        <f t="shared" ref="Q20" si="9">SUM(K20:O20)</f>
        <v>0</v>
      </c>
      <c r="R20" s="38">
        <v>560</v>
      </c>
      <c r="S20" s="38">
        <f t="shared" ref="S20" si="10">R20*Q20</f>
        <v>0</v>
      </c>
      <c r="T20" s="38">
        <v>1395</v>
      </c>
      <c r="U20" s="39">
        <f t="shared" ref="U20" si="11">T20/R20</f>
        <v>2.4910714285714284</v>
      </c>
      <c r="V20" s="40"/>
    </row>
    <row r="21" spans="1:22" s="41" customFormat="1" ht="380" customHeight="1" x14ac:dyDescent="0.65">
      <c r="A21" s="32"/>
      <c r="B21" s="32" t="s">
        <v>72</v>
      </c>
      <c r="C21" s="34" t="s">
        <v>68</v>
      </c>
      <c r="D21" s="32" t="s">
        <v>703</v>
      </c>
      <c r="E21" s="43" t="s">
        <v>751</v>
      </c>
      <c r="F21" s="43" t="s">
        <v>701</v>
      </c>
      <c r="G21" s="34" t="s">
        <v>536</v>
      </c>
      <c r="H21" s="34" t="s">
        <v>556</v>
      </c>
      <c r="I21" s="43" t="s">
        <v>702</v>
      </c>
      <c r="J21" s="32" t="s">
        <v>27</v>
      </c>
      <c r="K21" s="35"/>
      <c r="L21" s="35"/>
      <c r="M21" s="35"/>
      <c r="N21" s="35"/>
      <c r="O21" s="35"/>
      <c r="P21" s="36"/>
      <c r="Q21" s="37">
        <f t="shared" si="3"/>
        <v>0</v>
      </c>
      <c r="R21" s="38">
        <v>380</v>
      </c>
      <c r="S21" s="38">
        <f t="shared" si="4"/>
        <v>0</v>
      </c>
      <c r="T21" s="38">
        <v>950</v>
      </c>
      <c r="U21" s="39">
        <f t="shared" si="5"/>
        <v>2.5</v>
      </c>
      <c r="V21" s="40"/>
    </row>
    <row r="22" spans="1:22" s="41" customFormat="1" ht="380" customHeight="1" x14ac:dyDescent="0.65">
      <c r="A22" s="32"/>
      <c r="B22" s="32" t="s">
        <v>72</v>
      </c>
      <c r="C22" s="34" t="s">
        <v>68</v>
      </c>
      <c r="D22" s="32" t="s">
        <v>704</v>
      </c>
      <c r="E22" s="43" t="s">
        <v>752</v>
      </c>
      <c r="F22" s="43" t="s">
        <v>701</v>
      </c>
      <c r="G22" s="34" t="s">
        <v>536</v>
      </c>
      <c r="H22" s="34" t="s">
        <v>556</v>
      </c>
      <c r="I22" s="43" t="s">
        <v>702</v>
      </c>
      <c r="J22" s="32" t="s">
        <v>27</v>
      </c>
      <c r="K22" s="35"/>
      <c r="L22" s="35"/>
      <c r="M22" s="35"/>
      <c r="N22" s="35"/>
      <c r="O22" s="35"/>
      <c r="P22" s="36"/>
      <c r="Q22" s="37">
        <f t="shared" ref="Q22:Q24" si="12">SUM(K22:O22)</f>
        <v>0</v>
      </c>
      <c r="R22" s="38">
        <v>360</v>
      </c>
      <c r="S22" s="38">
        <f t="shared" ref="S22:S24" si="13">R22*Q22</f>
        <v>0</v>
      </c>
      <c r="T22" s="38">
        <v>895</v>
      </c>
      <c r="U22" s="39">
        <f t="shared" ref="U22:U24" si="14">T22/R22</f>
        <v>2.4861111111111112</v>
      </c>
      <c r="V22" s="40"/>
    </row>
    <row r="23" spans="1:22" s="41" customFormat="1" ht="380" customHeight="1" x14ac:dyDescent="0.65">
      <c r="A23" s="32"/>
      <c r="B23" s="32" t="s">
        <v>72</v>
      </c>
      <c r="C23" s="34" t="s">
        <v>78</v>
      </c>
      <c r="D23" s="32" t="s">
        <v>705</v>
      </c>
      <c r="E23" s="43" t="s">
        <v>706</v>
      </c>
      <c r="F23" s="33"/>
      <c r="G23" s="34" t="s">
        <v>437</v>
      </c>
      <c r="H23" s="34" t="s">
        <v>707</v>
      </c>
      <c r="I23" s="43" t="s">
        <v>708</v>
      </c>
      <c r="J23" s="32" t="s">
        <v>27</v>
      </c>
      <c r="K23" s="35"/>
      <c r="L23" s="35"/>
      <c r="M23" s="35"/>
      <c r="N23" s="35"/>
      <c r="O23" s="35"/>
      <c r="P23" s="36"/>
      <c r="Q23" s="37">
        <f t="shared" si="12"/>
        <v>0</v>
      </c>
      <c r="R23" s="38">
        <v>395</v>
      </c>
      <c r="S23" s="38">
        <f t="shared" si="13"/>
        <v>0</v>
      </c>
      <c r="T23" s="38">
        <v>985</v>
      </c>
      <c r="U23" s="39">
        <f t="shared" si="14"/>
        <v>2.4936708860759493</v>
      </c>
      <c r="V23" s="40"/>
    </row>
    <row r="24" spans="1:22" s="41" customFormat="1" ht="380" customHeight="1" x14ac:dyDescent="0.65">
      <c r="A24" s="32"/>
      <c r="B24" s="32" t="s">
        <v>72</v>
      </c>
      <c r="C24" s="34" t="s">
        <v>19</v>
      </c>
      <c r="D24" s="32" t="s">
        <v>754</v>
      </c>
      <c r="E24" s="43" t="s">
        <v>766</v>
      </c>
      <c r="F24" s="43" t="s">
        <v>546</v>
      </c>
      <c r="G24" s="42" t="s">
        <v>726</v>
      </c>
      <c r="H24" s="65" t="s">
        <v>727</v>
      </c>
      <c r="I24" s="43" t="s">
        <v>755</v>
      </c>
      <c r="J24" s="32" t="s">
        <v>27</v>
      </c>
      <c r="K24" s="35"/>
      <c r="L24" s="35"/>
      <c r="M24" s="35"/>
      <c r="N24" s="35"/>
      <c r="O24" s="35"/>
      <c r="P24" s="36"/>
      <c r="Q24" s="37">
        <f t="shared" si="12"/>
        <v>0</v>
      </c>
      <c r="R24" s="38">
        <v>380</v>
      </c>
      <c r="S24" s="38">
        <f t="shared" si="13"/>
        <v>0</v>
      </c>
      <c r="T24" s="38">
        <v>950</v>
      </c>
      <c r="U24" s="39">
        <f t="shared" si="14"/>
        <v>2.5</v>
      </c>
      <c r="V24" s="40"/>
    </row>
    <row r="25" spans="1:22" s="41" customFormat="1" ht="380" customHeight="1" x14ac:dyDescent="0.65">
      <c r="A25" s="32"/>
      <c r="B25" s="32" t="s">
        <v>72</v>
      </c>
      <c r="C25" s="34" t="s">
        <v>712</v>
      </c>
      <c r="D25" s="32" t="s">
        <v>709</v>
      </c>
      <c r="E25" s="43" t="s">
        <v>711</v>
      </c>
      <c r="F25" s="33"/>
      <c r="G25" s="42" t="s">
        <v>710</v>
      </c>
      <c r="H25" s="65" t="s">
        <v>717</v>
      </c>
      <c r="I25" s="43" t="s">
        <v>77</v>
      </c>
      <c r="J25" s="66" t="s">
        <v>27</v>
      </c>
      <c r="K25" s="67"/>
      <c r="L25" s="67"/>
      <c r="M25" s="67"/>
      <c r="N25" s="67"/>
      <c r="O25" s="67"/>
      <c r="P25" s="68"/>
      <c r="Q25" s="69">
        <v>0</v>
      </c>
      <c r="R25" s="70">
        <v>480</v>
      </c>
      <c r="S25" s="70">
        <v>0</v>
      </c>
      <c r="T25" s="70">
        <v>1195</v>
      </c>
      <c r="U25" s="71">
        <v>2.5</v>
      </c>
      <c r="V25" s="40"/>
    </row>
    <row r="26" spans="1:22" s="41" customFormat="1" ht="380" customHeight="1" x14ac:dyDescent="0.65">
      <c r="A26" s="32"/>
      <c r="B26" s="32" t="s">
        <v>72</v>
      </c>
      <c r="C26" s="34" t="s">
        <v>18</v>
      </c>
      <c r="D26" s="32" t="s">
        <v>713</v>
      </c>
      <c r="E26" s="43" t="s">
        <v>750</v>
      </c>
      <c r="F26" s="33"/>
      <c r="G26" s="42" t="s">
        <v>710</v>
      </c>
      <c r="H26" s="65" t="s">
        <v>717</v>
      </c>
      <c r="I26" s="43" t="s">
        <v>77</v>
      </c>
      <c r="J26" s="66" t="s">
        <v>27</v>
      </c>
      <c r="K26" s="67"/>
      <c r="L26" s="67"/>
      <c r="M26" s="67"/>
      <c r="N26" s="67"/>
      <c r="O26" s="67"/>
      <c r="P26" s="68"/>
      <c r="Q26" s="69">
        <v>0</v>
      </c>
      <c r="R26" s="70">
        <v>400</v>
      </c>
      <c r="S26" s="70">
        <v>0</v>
      </c>
      <c r="T26" s="70">
        <v>995</v>
      </c>
      <c r="U26" s="71">
        <v>2.5</v>
      </c>
      <c r="V26" s="40"/>
    </row>
    <row r="27" spans="1:22" s="41" customFormat="1" ht="380" customHeight="1" x14ac:dyDescent="0.65">
      <c r="A27" s="32"/>
      <c r="B27" s="32" t="s">
        <v>72</v>
      </c>
      <c r="C27" s="34" t="s">
        <v>714</v>
      </c>
      <c r="D27" s="32" t="s">
        <v>715</v>
      </c>
      <c r="E27" s="43" t="s">
        <v>716</v>
      </c>
      <c r="F27" s="33"/>
      <c r="G27" s="42" t="s">
        <v>25</v>
      </c>
      <c r="H27" s="65" t="s">
        <v>59</v>
      </c>
      <c r="I27" s="43" t="s">
        <v>77</v>
      </c>
      <c r="J27" s="66" t="s">
        <v>27</v>
      </c>
      <c r="K27" s="67"/>
      <c r="L27" s="67"/>
      <c r="M27" s="67"/>
      <c r="N27" s="67"/>
      <c r="O27" s="67"/>
      <c r="P27" s="68"/>
      <c r="Q27" s="69">
        <v>0</v>
      </c>
      <c r="R27" s="70">
        <v>540</v>
      </c>
      <c r="S27" s="70">
        <v>0</v>
      </c>
      <c r="T27" s="70">
        <v>1350</v>
      </c>
      <c r="U27" s="71">
        <v>2.5</v>
      </c>
      <c r="V27" s="40"/>
    </row>
    <row r="28" spans="1:22" s="41" customFormat="1" ht="380" customHeight="1" x14ac:dyDescent="0.65">
      <c r="A28" s="32"/>
      <c r="B28" s="32" t="s">
        <v>72</v>
      </c>
      <c r="C28" s="34" t="s">
        <v>718</v>
      </c>
      <c r="D28" s="32" t="s">
        <v>719</v>
      </c>
      <c r="E28" s="43" t="s">
        <v>720</v>
      </c>
      <c r="F28" s="33"/>
      <c r="G28" s="42" t="s">
        <v>721</v>
      </c>
      <c r="H28" s="65" t="s">
        <v>722</v>
      </c>
      <c r="I28" s="43" t="s">
        <v>723</v>
      </c>
      <c r="J28" s="66" t="s">
        <v>27</v>
      </c>
      <c r="K28" s="67"/>
      <c r="L28" s="67"/>
      <c r="M28" s="67"/>
      <c r="N28" s="67"/>
      <c r="O28" s="67"/>
      <c r="P28" s="68"/>
      <c r="Q28" s="69">
        <v>0</v>
      </c>
      <c r="R28" s="70">
        <v>480</v>
      </c>
      <c r="S28" s="70">
        <v>0</v>
      </c>
      <c r="T28" s="70">
        <v>1195</v>
      </c>
      <c r="U28" s="71">
        <v>2.5</v>
      </c>
      <c r="V28" s="40"/>
    </row>
    <row r="29" spans="1:22" s="41" customFormat="1" ht="380" customHeight="1" x14ac:dyDescent="0.65">
      <c r="A29" s="32"/>
      <c r="B29" s="32" t="s">
        <v>72</v>
      </c>
      <c r="C29" s="34" t="s">
        <v>20</v>
      </c>
      <c r="D29" s="32" t="s">
        <v>724</v>
      </c>
      <c r="E29" s="43" t="s">
        <v>725</v>
      </c>
      <c r="F29" s="33"/>
      <c r="G29" s="42" t="s">
        <v>726</v>
      </c>
      <c r="H29" s="65" t="s">
        <v>727</v>
      </c>
      <c r="I29" s="43" t="s">
        <v>708</v>
      </c>
      <c r="J29" s="66" t="s">
        <v>27</v>
      </c>
      <c r="K29" s="67"/>
      <c r="L29" s="67"/>
      <c r="M29" s="67"/>
      <c r="N29" s="67"/>
      <c r="O29" s="67"/>
      <c r="P29" s="68"/>
      <c r="Q29" s="69">
        <v>0</v>
      </c>
      <c r="R29" s="70">
        <v>220</v>
      </c>
      <c r="S29" s="70">
        <v>0</v>
      </c>
      <c r="T29" s="70">
        <v>550</v>
      </c>
      <c r="U29" s="71">
        <v>2.5</v>
      </c>
      <c r="V29" s="40"/>
    </row>
    <row r="30" spans="1:22" s="41" customFormat="1" ht="380" customHeight="1" x14ac:dyDescent="0.65">
      <c r="A30" s="32"/>
      <c r="B30" s="32" t="s">
        <v>74</v>
      </c>
      <c r="C30" s="34" t="s">
        <v>17</v>
      </c>
      <c r="D30" s="32" t="s">
        <v>728</v>
      </c>
      <c r="E30" s="43" t="s">
        <v>729</v>
      </c>
      <c r="F30" s="33"/>
      <c r="G30" s="34" t="s">
        <v>352</v>
      </c>
      <c r="H30" s="34" t="s">
        <v>49</v>
      </c>
      <c r="I30" s="43" t="s">
        <v>11</v>
      </c>
      <c r="J30" s="32" t="s">
        <v>27</v>
      </c>
      <c r="K30" s="35"/>
      <c r="L30" s="35"/>
      <c r="M30" s="35"/>
      <c r="N30" s="35"/>
      <c r="O30" s="35"/>
      <c r="P30" s="36"/>
      <c r="Q30" s="37">
        <f t="shared" ref="Q30:Q32" si="15">SUM(K30:O30)</f>
        <v>0</v>
      </c>
      <c r="R30" s="38">
        <v>400</v>
      </c>
      <c r="S30" s="38">
        <f t="shared" ref="S30:S32" si="16">R30*Q30</f>
        <v>0</v>
      </c>
      <c r="T30" s="38">
        <v>995</v>
      </c>
      <c r="U30" s="39">
        <f t="shared" ref="U30:U32" si="17">T30/R30</f>
        <v>2.4874999999999998</v>
      </c>
      <c r="V30" s="40"/>
    </row>
    <row r="31" spans="1:22" s="41" customFormat="1" ht="380" customHeight="1" x14ac:dyDescent="0.65">
      <c r="A31" s="32"/>
      <c r="B31" s="32" t="s">
        <v>73</v>
      </c>
      <c r="C31" s="34" t="s">
        <v>226</v>
      </c>
      <c r="D31" s="32" t="s">
        <v>730</v>
      </c>
      <c r="E31" s="43" t="s">
        <v>731</v>
      </c>
      <c r="F31" s="33"/>
      <c r="G31" s="34" t="s">
        <v>361</v>
      </c>
      <c r="H31" s="32" t="s">
        <v>49</v>
      </c>
      <c r="I31" s="43" t="s">
        <v>77</v>
      </c>
      <c r="J31" s="32" t="s">
        <v>27</v>
      </c>
      <c r="K31" s="35"/>
      <c r="L31" s="35"/>
      <c r="M31" s="35"/>
      <c r="N31" s="35"/>
      <c r="O31" s="35"/>
      <c r="P31" s="36"/>
      <c r="Q31" s="37">
        <f t="shared" si="15"/>
        <v>0</v>
      </c>
      <c r="R31" s="38">
        <v>98</v>
      </c>
      <c r="S31" s="38">
        <f t="shared" si="16"/>
        <v>0</v>
      </c>
      <c r="T31" s="38">
        <v>250</v>
      </c>
      <c r="U31" s="39">
        <f t="shared" si="17"/>
        <v>2.5510204081632653</v>
      </c>
      <c r="V31" s="40"/>
    </row>
    <row r="32" spans="1:22" s="41" customFormat="1" ht="380" customHeight="1" x14ac:dyDescent="0.65">
      <c r="A32" s="32"/>
      <c r="B32" s="32" t="s">
        <v>73</v>
      </c>
      <c r="C32" s="34" t="s">
        <v>120</v>
      </c>
      <c r="D32" s="32" t="s">
        <v>733</v>
      </c>
      <c r="E32" s="43" t="s">
        <v>732</v>
      </c>
      <c r="F32" s="33"/>
      <c r="G32" s="32" t="s">
        <v>25</v>
      </c>
      <c r="H32" s="32" t="s">
        <v>59</v>
      </c>
      <c r="I32" s="43" t="s">
        <v>45</v>
      </c>
      <c r="J32" s="32" t="s">
        <v>27</v>
      </c>
      <c r="K32" s="35"/>
      <c r="L32" s="35"/>
      <c r="M32" s="35"/>
      <c r="N32" s="35"/>
      <c r="O32" s="35"/>
      <c r="P32" s="36"/>
      <c r="Q32" s="37">
        <f t="shared" si="15"/>
        <v>0</v>
      </c>
      <c r="R32" s="38">
        <v>78</v>
      </c>
      <c r="S32" s="38">
        <f t="shared" si="16"/>
        <v>0</v>
      </c>
      <c r="T32" s="38">
        <v>195</v>
      </c>
      <c r="U32" s="39">
        <f t="shared" si="17"/>
        <v>2.5</v>
      </c>
      <c r="V32" s="40"/>
    </row>
    <row r="33" spans="1:22" s="41" customFormat="1" ht="380" customHeight="1" x14ac:dyDescent="0.65">
      <c r="A33" s="32"/>
      <c r="B33" s="32" t="s">
        <v>73</v>
      </c>
      <c r="C33" s="34" t="s">
        <v>120</v>
      </c>
      <c r="D33" s="32" t="s">
        <v>733</v>
      </c>
      <c r="E33" s="43" t="s">
        <v>753</v>
      </c>
      <c r="F33" s="33"/>
      <c r="G33" s="32" t="s">
        <v>735</v>
      </c>
      <c r="H33" s="32" t="s">
        <v>736</v>
      </c>
      <c r="I33" s="43" t="s">
        <v>737</v>
      </c>
      <c r="J33" s="32" t="s">
        <v>27</v>
      </c>
      <c r="K33" s="35"/>
      <c r="L33" s="35"/>
      <c r="M33" s="35"/>
      <c r="N33" s="35"/>
      <c r="O33" s="35"/>
      <c r="P33" s="36"/>
      <c r="Q33" s="37">
        <f t="shared" ref="Q33:Q34" si="18">SUM(K33:O33)</f>
        <v>0</v>
      </c>
      <c r="R33" s="38">
        <v>78</v>
      </c>
      <c r="S33" s="38">
        <f t="shared" ref="S33" si="19">R33*Q33</f>
        <v>0</v>
      </c>
      <c r="T33" s="38">
        <v>195</v>
      </c>
      <c r="U33" s="39">
        <f t="shared" ref="U33:U34" si="20">T33/R33</f>
        <v>2.5</v>
      </c>
      <c r="V33" s="40"/>
    </row>
    <row r="34" spans="1:22" s="41" customFormat="1" ht="380" customHeight="1" x14ac:dyDescent="0.65">
      <c r="A34" s="32"/>
      <c r="B34" s="32" t="s">
        <v>73</v>
      </c>
      <c r="C34" s="34" t="s">
        <v>226</v>
      </c>
      <c r="D34" s="32" t="s">
        <v>739</v>
      </c>
      <c r="E34" s="43" t="s">
        <v>740</v>
      </c>
      <c r="F34" s="33"/>
      <c r="G34" s="34" t="s">
        <v>361</v>
      </c>
      <c r="H34" s="32" t="s">
        <v>49</v>
      </c>
      <c r="I34" s="43" t="s">
        <v>11</v>
      </c>
      <c r="J34" s="32" t="s">
        <v>27</v>
      </c>
      <c r="K34" s="35"/>
      <c r="L34" s="35"/>
      <c r="M34" s="35"/>
      <c r="N34" s="35"/>
      <c r="O34" s="35"/>
      <c r="P34" s="36"/>
      <c r="Q34" s="37">
        <f t="shared" si="18"/>
        <v>0</v>
      </c>
      <c r="R34" s="38">
        <v>78</v>
      </c>
      <c r="S34" s="38">
        <f t="shared" ref="S34" si="21">R34*Q34</f>
        <v>0</v>
      </c>
      <c r="T34" s="38">
        <v>195</v>
      </c>
      <c r="U34" s="39">
        <f t="shared" si="20"/>
        <v>2.5</v>
      </c>
      <c r="V34" s="40"/>
    </row>
    <row r="35" spans="1:22" s="41" customFormat="1" ht="380" customHeight="1" x14ac:dyDescent="0.65">
      <c r="A35" s="32"/>
      <c r="B35" s="32" t="s">
        <v>73</v>
      </c>
      <c r="C35" s="34" t="s">
        <v>741</v>
      </c>
      <c r="D35" s="32" t="s">
        <v>749</v>
      </c>
      <c r="E35" s="43" t="s">
        <v>748</v>
      </c>
      <c r="F35" s="33"/>
      <c r="G35" s="34" t="s">
        <v>743</v>
      </c>
      <c r="H35" s="34" t="s">
        <v>744</v>
      </c>
      <c r="I35" s="43" t="s">
        <v>13</v>
      </c>
      <c r="J35" s="32" t="s">
        <v>745</v>
      </c>
      <c r="K35" s="77" t="s">
        <v>759</v>
      </c>
      <c r="L35" s="78"/>
      <c r="M35" s="78"/>
      <c r="N35" s="78"/>
      <c r="O35" s="79"/>
      <c r="P35" s="36"/>
      <c r="Q35" s="37">
        <f t="shared" ref="Q35" si="22">SUM(K35:O35)</f>
        <v>0</v>
      </c>
      <c r="R35" s="38">
        <v>110</v>
      </c>
      <c r="S35" s="38">
        <f t="shared" ref="S35" si="23">R35*Q35</f>
        <v>0</v>
      </c>
      <c r="T35" s="38">
        <v>275</v>
      </c>
      <c r="U35" s="39">
        <f t="shared" ref="U35" si="24">T35/R35</f>
        <v>2.5</v>
      </c>
      <c r="V35" s="40"/>
    </row>
    <row r="36" spans="1:22" s="41" customFormat="1" ht="380" customHeight="1" x14ac:dyDescent="0.65">
      <c r="A36" s="32"/>
      <c r="B36" s="32" t="s">
        <v>73</v>
      </c>
      <c r="C36" s="34" t="s">
        <v>761</v>
      </c>
      <c r="D36" s="32" t="s">
        <v>762</v>
      </c>
      <c r="E36" s="43" t="s">
        <v>760</v>
      </c>
      <c r="F36" s="33"/>
      <c r="G36" s="34" t="s">
        <v>765</v>
      </c>
      <c r="H36" s="34" t="s">
        <v>70</v>
      </c>
      <c r="I36" s="43" t="s">
        <v>537</v>
      </c>
      <c r="J36" s="32" t="s">
        <v>27</v>
      </c>
      <c r="K36" s="35"/>
      <c r="L36" s="35"/>
      <c r="M36" s="35"/>
      <c r="N36" s="35"/>
      <c r="O36" s="35"/>
      <c r="P36" s="36"/>
      <c r="Q36" s="37">
        <f t="shared" ref="Q36:Q37" si="25">SUM(K36:O36)</f>
        <v>0</v>
      </c>
      <c r="R36" s="38">
        <v>60</v>
      </c>
      <c r="S36" s="38">
        <f t="shared" ref="S36:S37" si="26">R36*Q36</f>
        <v>0</v>
      </c>
      <c r="T36" s="38">
        <v>150</v>
      </c>
      <c r="U36" s="39">
        <f t="shared" ref="U36:U37" si="27">T36/R36</f>
        <v>2.5</v>
      </c>
      <c r="V36" s="40"/>
    </row>
    <row r="37" spans="1:22" s="41" customFormat="1" ht="380" customHeight="1" x14ac:dyDescent="0.65">
      <c r="A37" s="32"/>
      <c r="B37" s="32" t="s">
        <v>73</v>
      </c>
      <c r="C37" s="34" t="s">
        <v>761</v>
      </c>
      <c r="D37" s="32" t="s">
        <v>764</v>
      </c>
      <c r="E37" s="43" t="s">
        <v>763</v>
      </c>
      <c r="F37" s="33"/>
      <c r="G37" s="34" t="s">
        <v>765</v>
      </c>
      <c r="H37" s="34" t="s">
        <v>70</v>
      </c>
      <c r="I37" s="43" t="s">
        <v>484</v>
      </c>
      <c r="J37" s="32" t="s">
        <v>27</v>
      </c>
      <c r="K37" s="35"/>
      <c r="L37" s="35"/>
      <c r="M37" s="35"/>
      <c r="N37" s="35"/>
      <c r="O37" s="35"/>
      <c r="P37" s="36"/>
      <c r="Q37" s="37">
        <f t="shared" si="25"/>
        <v>0</v>
      </c>
      <c r="R37" s="38">
        <v>60</v>
      </c>
      <c r="S37" s="38">
        <f t="shared" si="26"/>
        <v>0</v>
      </c>
      <c r="T37" s="38">
        <v>195</v>
      </c>
      <c r="U37" s="39">
        <f t="shared" si="27"/>
        <v>3.25</v>
      </c>
      <c r="V37" s="40"/>
    </row>
    <row r="38" spans="1:22" s="55" customFormat="1" ht="139" customHeight="1" x14ac:dyDescent="0.15">
      <c r="A38" s="74" t="s">
        <v>685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/>
      <c r="Q38" s="74"/>
      <c r="R38" s="75"/>
      <c r="S38" s="75"/>
      <c r="T38" s="75"/>
      <c r="U38" s="75"/>
      <c r="V38" s="75"/>
    </row>
    <row r="39" spans="1:22" s="41" customFormat="1" ht="380" customHeight="1" x14ac:dyDescent="0.65">
      <c r="A39" s="32"/>
      <c r="B39" s="32" t="s">
        <v>72</v>
      </c>
      <c r="C39" s="34" t="s">
        <v>157</v>
      </c>
      <c r="D39" s="32" t="s">
        <v>529</v>
      </c>
      <c r="E39" s="43" t="s">
        <v>528</v>
      </c>
      <c r="F39" s="33" t="s">
        <v>664</v>
      </c>
      <c r="G39" s="34" t="s">
        <v>146</v>
      </c>
      <c r="H39" s="34" t="s">
        <v>147</v>
      </c>
      <c r="I39" s="43" t="s">
        <v>527</v>
      </c>
      <c r="J39" s="32" t="s">
        <v>27</v>
      </c>
      <c r="K39" s="35"/>
      <c r="L39" s="35"/>
      <c r="M39" s="35"/>
      <c r="N39" s="35"/>
      <c r="O39" s="35"/>
      <c r="P39" s="36"/>
      <c r="Q39" s="37">
        <f>SUM(K39:O39)</f>
        <v>0</v>
      </c>
      <c r="R39" s="38">
        <v>995</v>
      </c>
      <c r="S39" s="38">
        <f>R39*Q39</f>
        <v>0</v>
      </c>
      <c r="T39" s="38">
        <v>2200</v>
      </c>
      <c r="U39" s="39">
        <f>T39/R39</f>
        <v>2.2110552763819094</v>
      </c>
      <c r="V39" s="40"/>
    </row>
    <row r="40" spans="1:22" s="41" customFormat="1" ht="380" customHeight="1" x14ac:dyDescent="0.65">
      <c r="A40" s="32"/>
      <c r="B40" s="32" t="s">
        <v>72</v>
      </c>
      <c r="C40" s="34" t="s">
        <v>157</v>
      </c>
      <c r="D40" s="32" t="s">
        <v>417</v>
      </c>
      <c r="E40" s="43" t="s">
        <v>418</v>
      </c>
      <c r="F40" s="33" t="s">
        <v>597</v>
      </c>
      <c r="G40" s="34" t="s">
        <v>425</v>
      </c>
      <c r="H40" s="34" t="s">
        <v>147</v>
      </c>
      <c r="I40" s="43" t="s">
        <v>183</v>
      </c>
      <c r="J40" s="32" t="s">
        <v>27</v>
      </c>
      <c r="K40" s="35"/>
      <c r="L40" s="35"/>
      <c r="M40" s="35"/>
      <c r="N40" s="35"/>
      <c r="O40" s="35"/>
      <c r="P40" s="36"/>
      <c r="Q40" s="37">
        <f>SUM(K40:O40)</f>
        <v>0</v>
      </c>
      <c r="R40" s="38">
        <v>995</v>
      </c>
      <c r="S40" s="38">
        <f>R40*Q40</f>
        <v>0</v>
      </c>
      <c r="T40" s="38">
        <v>2200</v>
      </c>
      <c r="U40" s="39">
        <f>T40/R40</f>
        <v>2.2110552763819094</v>
      </c>
      <c r="V40" s="40"/>
    </row>
    <row r="41" spans="1:22" s="41" customFormat="1" ht="380" customHeight="1" x14ac:dyDescent="0.65">
      <c r="A41" s="32"/>
      <c r="B41" s="32" t="s">
        <v>72</v>
      </c>
      <c r="C41" s="34" t="s">
        <v>157</v>
      </c>
      <c r="D41" s="32" t="s">
        <v>420</v>
      </c>
      <c r="E41" s="43" t="s">
        <v>419</v>
      </c>
      <c r="F41" s="33" t="s">
        <v>598</v>
      </c>
      <c r="G41" s="34" t="s">
        <v>425</v>
      </c>
      <c r="H41" s="34" t="s">
        <v>147</v>
      </c>
      <c r="I41" s="43" t="s">
        <v>45</v>
      </c>
      <c r="J41" s="32" t="s">
        <v>27</v>
      </c>
      <c r="K41" s="35"/>
      <c r="L41" s="35"/>
      <c r="M41" s="35"/>
      <c r="N41" s="35"/>
      <c r="O41" s="35"/>
      <c r="P41" s="36"/>
      <c r="Q41" s="37">
        <f>SUM(K41:O41)</f>
        <v>0</v>
      </c>
      <c r="R41" s="38">
        <v>995</v>
      </c>
      <c r="S41" s="38">
        <f>R41*Q41</f>
        <v>0</v>
      </c>
      <c r="T41" s="38">
        <v>2200</v>
      </c>
      <c r="U41" s="39">
        <f>T41/R41</f>
        <v>2.2110552763819094</v>
      </c>
      <c r="V41" s="40"/>
    </row>
    <row r="42" spans="1:22" s="41" customFormat="1" ht="380" customHeight="1" x14ac:dyDescent="0.65">
      <c r="A42" s="32"/>
      <c r="B42" s="32" t="s">
        <v>72</v>
      </c>
      <c r="C42" s="34" t="s">
        <v>50</v>
      </c>
      <c r="D42" s="56" t="s">
        <v>530</v>
      </c>
      <c r="E42" s="43" t="s">
        <v>532</v>
      </c>
      <c r="F42" s="33" t="s">
        <v>663</v>
      </c>
      <c r="G42" s="34" t="s">
        <v>531</v>
      </c>
      <c r="H42" s="34" t="s">
        <v>55</v>
      </c>
      <c r="I42" s="43" t="s">
        <v>527</v>
      </c>
      <c r="J42" s="32" t="s">
        <v>27</v>
      </c>
      <c r="K42" s="35"/>
      <c r="L42" s="35"/>
      <c r="M42" s="35"/>
      <c r="N42" s="35"/>
      <c r="O42" s="35"/>
      <c r="P42" s="36"/>
      <c r="Q42" s="37">
        <f t="shared" ref="Q42" si="28">SUM(K42:O42)</f>
        <v>0</v>
      </c>
      <c r="R42" s="38">
        <v>850</v>
      </c>
      <c r="S42" s="38">
        <f t="shared" ref="S42" si="29">R42*Q42</f>
        <v>0</v>
      </c>
      <c r="T42" s="38">
        <v>1850</v>
      </c>
      <c r="U42" s="39">
        <f t="shared" ref="U42" si="30">T42/R42</f>
        <v>2.1764705882352939</v>
      </c>
      <c r="V42" s="40"/>
    </row>
    <row r="43" spans="1:22" s="41" customFormat="1" ht="380" customHeight="1" x14ac:dyDescent="0.65">
      <c r="A43" s="32"/>
      <c r="B43" s="32" t="s">
        <v>72</v>
      </c>
      <c r="C43" s="34" t="s">
        <v>50</v>
      </c>
      <c r="D43" s="32" t="s">
        <v>422</v>
      </c>
      <c r="E43" s="43" t="s">
        <v>421</v>
      </c>
      <c r="F43" s="33" t="s">
        <v>599</v>
      </c>
      <c r="G43" s="34" t="s">
        <v>426</v>
      </c>
      <c r="H43" s="34" t="s">
        <v>55</v>
      </c>
      <c r="I43" s="43" t="s">
        <v>63</v>
      </c>
      <c r="J43" s="32" t="s">
        <v>27</v>
      </c>
      <c r="K43" s="35"/>
      <c r="L43" s="35"/>
      <c r="M43" s="35"/>
      <c r="N43" s="35"/>
      <c r="O43" s="35"/>
      <c r="P43" s="36"/>
      <c r="Q43" s="37">
        <f>SUM(K43:O43)</f>
        <v>0</v>
      </c>
      <c r="R43" s="38">
        <v>880</v>
      </c>
      <c r="S43" s="38">
        <f>R43*Q43</f>
        <v>0</v>
      </c>
      <c r="T43" s="38">
        <v>1950</v>
      </c>
      <c r="U43" s="39">
        <f>T43/R43</f>
        <v>2.2159090909090908</v>
      </c>
      <c r="V43" s="40"/>
    </row>
    <row r="44" spans="1:22" s="41" customFormat="1" ht="380" customHeight="1" x14ac:dyDescent="0.65">
      <c r="A44" s="32"/>
      <c r="B44" s="32" t="s">
        <v>72</v>
      </c>
      <c r="C44" s="34" t="s">
        <v>50</v>
      </c>
      <c r="D44" s="32" t="s">
        <v>273</v>
      </c>
      <c r="E44" s="43" t="s">
        <v>274</v>
      </c>
      <c r="F44" s="33" t="s">
        <v>379</v>
      </c>
      <c r="G44" s="34" t="s">
        <v>427</v>
      </c>
      <c r="H44" s="34" t="s">
        <v>55</v>
      </c>
      <c r="I44" s="43" t="s">
        <v>275</v>
      </c>
      <c r="J44" s="32" t="s">
        <v>27</v>
      </c>
      <c r="K44" s="35"/>
      <c r="L44" s="35"/>
      <c r="M44" s="35"/>
      <c r="N44" s="35"/>
      <c r="O44" s="35"/>
      <c r="P44" s="36"/>
      <c r="Q44" s="37">
        <f>SUM(K44:O44)</f>
        <v>0</v>
      </c>
      <c r="R44" s="38">
        <v>850</v>
      </c>
      <c r="S44" s="38">
        <f>R44*Q44</f>
        <v>0</v>
      </c>
      <c r="T44" s="38">
        <v>1850</v>
      </c>
      <c r="U44" s="39">
        <f>T44/R44</f>
        <v>2.1764705882352939</v>
      </c>
      <c r="V44" s="40"/>
    </row>
    <row r="45" spans="1:22" s="41" customFormat="1" ht="380" customHeight="1" x14ac:dyDescent="0.65">
      <c r="A45" s="32"/>
      <c r="B45" s="32" t="s">
        <v>72</v>
      </c>
      <c r="C45" s="34" t="s">
        <v>50</v>
      </c>
      <c r="D45" s="56" t="s">
        <v>137</v>
      </c>
      <c r="E45" s="43" t="s">
        <v>83</v>
      </c>
      <c r="F45" s="33" t="s">
        <v>281</v>
      </c>
      <c r="G45" s="34" t="s">
        <v>428</v>
      </c>
      <c r="H45" s="34" t="s">
        <v>55</v>
      </c>
      <c r="I45" s="43" t="s">
        <v>63</v>
      </c>
      <c r="J45" s="32" t="s">
        <v>27</v>
      </c>
      <c r="K45" s="35"/>
      <c r="L45" s="35"/>
      <c r="M45" s="35"/>
      <c r="N45" s="35"/>
      <c r="O45" s="35"/>
      <c r="P45" s="36"/>
      <c r="Q45" s="37">
        <f t="shared" ref="Q45:Q110" si="31">SUM(K45:O45)</f>
        <v>0</v>
      </c>
      <c r="R45" s="38">
        <v>770</v>
      </c>
      <c r="S45" s="38">
        <f t="shared" ref="S45:S57" si="32">R45*Q45</f>
        <v>0</v>
      </c>
      <c r="T45" s="38">
        <v>1695</v>
      </c>
      <c r="U45" s="39">
        <f t="shared" ref="U45:U58" si="33">T45/R45</f>
        <v>2.2012987012987013</v>
      </c>
      <c r="V45" s="40"/>
    </row>
    <row r="46" spans="1:22" s="41" customFormat="1" ht="380" customHeight="1" x14ac:dyDescent="0.65">
      <c r="A46" s="32"/>
      <c r="B46" s="32" t="s">
        <v>72</v>
      </c>
      <c r="C46" s="34" t="s">
        <v>50</v>
      </c>
      <c r="D46" s="32" t="s">
        <v>138</v>
      </c>
      <c r="E46" s="43" t="s">
        <v>243</v>
      </c>
      <c r="F46" s="33" t="s">
        <v>282</v>
      </c>
      <c r="G46" s="34" t="s">
        <v>428</v>
      </c>
      <c r="H46" s="34" t="s">
        <v>55</v>
      </c>
      <c r="I46" s="43" t="s">
        <v>77</v>
      </c>
      <c r="J46" s="32" t="s">
        <v>27</v>
      </c>
      <c r="K46" s="35"/>
      <c r="L46" s="35"/>
      <c r="M46" s="35"/>
      <c r="N46" s="35"/>
      <c r="O46" s="35"/>
      <c r="P46" s="36"/>
      <c r="Q46" s="37">
        <f t="shared" si="31"/>
        <v>0</v>
      </c>
      <c r="R46" s="38">
        <v>770</v>
      </c>
      <c r="S46" s="38">
        <f t="shared" si="32"/>
        <v>0</v>
      </c>
      <c r="T46" s="38">
        <v>1695</v>
      </c>
      <c r="U46" s="39">
        <f t="shared" si="33"/>
        <v>2.2012987012987013</v>
      </c>
      <c r="V46" s="40"/>
    </row>
    <row r="47" spans="1:22" s="41" customFormat="1" ht="380" customHeight="1" x14ac:dyDescent="0.65">
      <c r="A47" s="32"/>
      <c r="B47" s="32" t="s">
        <v>72</v>
      </c>
      <c r="C47" s="34" t="s">
        <v>50</v>
      </c>
      <c r="D47" s="32" t="s">
        <v>139</v>
      </c>
      <c r="E47" s="43" t="s">
        <v>76</v>
      </c>
      <c r="F47" s="33" t="s">
        <v>283</v>
      </c>
      <c r="G47" s="34" t="s">
        <v>428</v>
      </c>
      <c r="H47" s="34" t="s">
        <v>55</v>
      </c>
      <c r="I47" s="43" t="s">
        <v>11</v>
      </c>
      <c r="J47" s="32" t="s">
        <v>27</v>
      </c>
      <c r="K47" s="35"/>
      <c r="L47" s="35"/>
      <c r="M47" s="35"/>
      <c r="N47" s="35"/>
      <c r="O47" s="35"/>
      <c r="P47" s="36"/>
      <c r="Q47" s="37">
        <f t="shared" si="31"/>
        <v>0</v>
      </c>
      <c r="R47" s="38">
        <v>770</v>
      </c>
      <c r="S47" s="38">
        <f t="shared" si="32"/>
        <v>0</v>
      </c>
      <c r="T47" s="38">
        <v>1695</v>
      </c>
      <c r="U47" s="39">
        <f t="shared" si="33"/>
        <v>2.2012987012987013</v>
      </c>
      <c r="V47" s="40"/>
    </row>
    <row r="48" spans="1:22" s="41" customFormat="1" ht="380" customHeight="1" x14ac:dyDescent="0.65">
      <c r="A48" s="32"/>
      <c r="B48" s="32" t="s">
        <v>72</v>
      </c>
      <c r="C48" s="34" t="s">
        <v>50</v>
      </c>
      <c r="D48" s="32" t="s">
        <v>140</v>
      </c>
      <c r="E48" s="43" t="s">
        <v>134</v>
      </c>
      <c r="F48" s="33" t="s">
        <v>284</v>
      </c>
      <c r="G48" s="34" t="s">
        <v>428</v>
      </c>
      <c r="H48" s="34" t="s">
        <v>55</v>
      </c>
      <c r="I48" s="43" t="s">
        <v>135</v>
      </c>
      <c r="J48" s="32" t="s">
        <v>27</v>
      </c>
      <c r="K48" s="35"/>
      <c r="L48" s="35"/>
      <c r="M48" s="35"/>
      <c r="N48" s="35"/>
      <c r="O48" s="35"/>
      <c r="P48" s="36"/>
      <c r="Q48" s="37">
        <f t="shared" si="31"/>
        <v>0</v>
      </c>
      <c r="R48" s="38">
        <v>770</v>
      </c>
      <c r="S48" s="38">
        <f t="shared" si="32"/>
        <v>0</v>
      </c>
      <c r="T48" s="38">
        <v>1695</v>
      </c>
      <c r="U48" s="39">
        <f t="shared" si="33"/>
        <v>2.2012987012987013</v>
      </c>
      <c r="V48" s="40"/>
    </row>
    <row r="49" spans="1:22" s="41" customFormat="1" ht="380" customHeight="1" x14ac:dyDescent="0.65">
      <c r="A49" s="32"/>
      <c r="B49" s="32" t="s">
        <v>74</v>
      </c>
      <c r="C49" s="34" t="s">
        <v>50</v>
      </c>
      <c r="D49" s="32" t="s">
        <v>141</v>
      </c>
      <c r="E49" s="43" t="s">
        <v>143</v>
      </c>
      <c r="F49" s="33" t="s">
        <v>285</v>
      </c>
      <c r="G49" s="34" t="s">
        <v>425</v>
      </c>
      <c r="H49" s="34" t="s">
        <v>147</v>
      </c>
      <c r="I49" s="43" t="s">
        <v>135</v>
      </c>
      <c r="J49" s="32" t="s">
        <v>27</v>
      </c>
      <c r="K49" s="35"/>
      <c r="L49" s="35"/>
      <c r="M49" s="35"/>
      <c r="N49" s="35"/>
      <c r="O49" s="35"/>
      <c r="P49" s="36"/>
      <c r="Q49" s="37">
        <f t="shared" si="31"/>
        <v>0</v>
      </c>
      <c r="R49" s="38">
        <v>770</v>
      </c>
      <c r="S49" s="38">
        <f t="shared" si="32"/>
        <v>0</v>
      </c>
      <c r="T49" s="38">
        <v>1695</v>
      </c>
      <c r="U49" s="39">
        <f t="shared" si="33"/>
        <v>2.2012987012987013</v>
      </c>
      <c r="V49" s="40"/>
    </row>
    <row r="50" spans="1:22" s="41" customFormat="1" ht="380" customHeight="1" x14ac:dyDescent="0.65">
      <c r="A50" s="32"/>
      <c r="B50" s="32" t="s">
        <v>74</v>
      </c>
      <c r="C50" s="34" t="s">
        <v>50</v>
      </c>
      <c r="D50" s="32" t="s">
        <v>142</v>
      </c>
      <c r="E50" s="43" t="s">
        <v>144</v>
      </c>
      <c r="F50" s="33" t="s">
        <v>286</v>
      </c>
      <c r="G50" s="34" t="s">
        <v>425</v>
      </c>
      <c r="H50" s="34" t="s">
        <v>147</v>
      </c>
      <c r="I50" s="43" t="s">
        <v>77</v>
      </c>
      <c r="J50" s="32" t="s">
        <v>27</v>
      </c>
      <c r="K50" s="35"/>
      <c r="L50" s="35"/>
      <c r="M50" s="35"/>
      <c r="N50" s="35"/>
      <c r="O50" s="35"/>
      <c r="P50" s="36"/>
      <c r="Q50" s="37">
        <f t="shared" si="31"/>
        <v>0</v>
      </c>
      <c r="R50" s="38">
        <v>770</v>
      </c>
      <c r="S50" s="38">
        <f t="shared" si="32"/>
        <v>0</v>
      </c>
      <c r="T50" s="38">
        <v>1695</v>
      </c>
      <c r="U50" s="39">
        <f t="shared" si="33"/>
        <v>2.2012987012987013</v>
      </c>
      <c r="V50" s="40"/>
    </row>
    <row r="51" spans="1:22" s="41" customFormat="1" ht="380" customHeight="1" x14ac:dyDescent="0.65">
      <c r="A51" s="32"/>
      <c r="B51" s="32" t="s">
        <v>74</v>
      </c>
      <c r="C51" s="34" t="s">
        <v>50</v>
      </c>
      <c r="D51" s="32" t="s">
        <v>257</v>
      </c>
      <c r="E51" s="43" t="s">
        <v>258</v>
      </c>
      <c r="F51" s="33" t="s">
        <v>380</v>
      </c>
      <c r="G51" s="34" t="s">
        <v>425</v>
      </c>
      <c r="H51" s="34" t="s">
        <v>147</v>
      </c>
      <c r="I51" s="43" t="s">
        <v>11</v>
      </c>
      <c r="J51" s="32" t="s">
        <v>27</v>
      </c>
      <c r="K51" s="35"/>
      <c r="L51" s="35"/>
      <c r="M51" s="35"/>
      <c r="N51" s="35"/>
      <c r="O51" s="35"/>
      <c r="P51" s="36"/>
      <c r="Q51" s="37">
        <f t="shared" si="31"/>
        <v>0</v>
      </c>
      <c r="R51" s="38">
        <v>770</v>
      </c>
      <c r="S51" s="38">
        <f>R51*Q51</f>
        <v>0</v>
      </c>
      <c r="T51" s="38">
        <v>1695</v>
      </c>
      <c r="U51" s="39">
        <f>T51/R51</f>
        <v>2.2012987012987013</v>
      </c>
      <c r="V51" s="40"/>
    </row>
    <row r="52" spans="1:22" s="41" customFormat="1" ht="380" customHeight="1" x14ac:dyDescent="0.65">
      <c r="A52" s="32"/>
      <c r="B52" s="32" t="s">
        <v>72</v>
      </c>
      <c r="C52" s="34" t="s">
        <v>50</v>
      </c>
      <c r="D52" s="32" t="s">
        <v>533</v>
      </c>
      <c r="E52" s="43" t="s">
        <v>535</v>
      </c>
      <c r="F52" s="33" t="s">
        <v>665</v>
      </c>
      <c r="G52" s="34" t="s">
        <v>531</v>
      </c>
      <c r="H52" s="34" t="s">
        <v>55</v>
      </c>
      <c r="I52" s="43" t="s">
        <v>527</v>
      </c>
      <c r="J52" s="32" t="s">
        <v>27</v>
      </c>
      <c r="K52" s="35"/>
      <c r="L52" s="35"/>
      <c r="M52" s="35"/>
      <c r="N52" s="35"/>
      <c r="O52" s="35"/>
      <c r="P52" s="36"/>
      <c r="Q52" s="37">
        <f t="shared" si="31"/>
        <v>0</v>
      </c>
      <c r="R52" s="38">
        <v>860</v>
      </c>
      <c r="S52" s="38">
        <f t="shared" ref="S52:S53" si="34">R52*Q52</f>
        <v>0</v>
      </c>
      <c r="T52" s="38">
        <v>1895</v>
      </c>
      <c r="U52" s="39">
        <f t="shared" ref="U52:U53" si="35">T52/R52</f>
        <v>2.2034883720930232</v>
      </c>
      <c r="V52" s="40"/>
    </row>
    <row r="53" spans="1:22" s="41" customFormat="1" ht="380" customHeight="1" x14ac:dyDescent="0.65">
      <c r="A53" s="32"/>
      <c r="B53" s="32" t="s">
        <v>72</v>
      </c>
      <c r="C53" s="34" t="s">
        <v>68</v>
      </c>
      <c r="D53" s="56" t="s">
        <v>534</v>
      </c>
      <c r="E53" s="43" t="s">
        <v>666</v>
      </c>
      <c r="F53" s="33" t="s">
        <v>667</v>
      </c>
      <c r="G53" s="34" t="s">
        <v>536</v>
      </c>
      <c r="H53" s="34" t="s">
        <v>556</v>
      </c>
      <c r="I53" s="43" t="s">
        <v>537</v>
      </c>
      <c r="J53" s="32" t="s">
        <v>27</v>
      </c>
      <c r="K53" s="35"/>
      <c r="L53" s="35"/>
      <c r="M53" s="35"/>
      <c r="N53" s="35"/>
      <c r="O53" s="35"/>
      <c r="P53" s="36"/>
      <c r="Q53" s="37">
        <f t="shared" si="31"/>
        <v>0</v>
      </c>
      <c r="R53" s="38">
        <v>380</v>
      </c>
      <c r="S53" s="38">
        <f t="shared" si="34"/>
        <v>0</v>
      </c>
      <c r="T53" s="38">
        <v>950</v>
      </c>
      <c r="U53" s="39">
        <f t="shared" si="35"/>
        <v>2.5</v>
      </c>
      <c r="V53" s="40"/>
    </row>
    <row r="54" spans="1:22" s="41" customFormat="1" ht="380" customHeight="1" x14ac:dyDescent="0.65">
      <c r="A54" s="32"/>
      <c r="B54" s="32" t="s">
        <v>72</v>
      </c>
      <c r="C54" s="34" t="s">
        <v>157</v>
      </c>
      <c r="D54" s="32" t="s">
        <v>145</v>
      </c>
      <c r="E54" s="43" t="s">
        <v>148</v>
      </c>
      <c r="F54" s="33" t="s">
        <v>287</v>
      </c>
      <c r="G54" s="34" t="s">
        <v>425</v>
      </c>
      <c r="H54" s="34" t="s">
        <v>147</v>
      </c>
      <c r="I54" s="43" t="s">
        <v>135</v>
      </c>
      <c r="J54" s="32" t="s">
        <v>27</v>
      </c>
      <c r="K54" s="35"/>
      <c r="L54" s="35"/>
      <c r="M54" s="35"/>
      <c r="N54" s="35"/>
      <c r="O54" s="35"/>
      <c r="P54" s="36"/>
      <c r="Q54" s="37">
        <f t="shared" si="31"/>
        <v>0</v>
      </c>
      <c r="R54" s="38">
        <v>995</v>
      </c>
      <c r="S54" s="38">
        <f t="shared" si="32"/>
        <v>0</v>
      </c>
      <c r="T54" s="38">
        <v>2200</v>
      </c>
      <c r="U54" s="39">
        <f t="shared" si="33"/>
        <v>2.2110552763819094</v>
      </c>
      <c r="V54" s="40"/>
    </row>
    <row r="55" spans="1:22" s="41" customFormat="1" ht="380" customHeight="1" x14ac:dyDescent="0.65">
      <c r="A55" s="32"/>
      <c r="B55" s="32" t="s">
        <v>72</v>
      </c>
      <c r="C55" s="34" t="s">
        <v>158</v>
      </c>
      <c r="D55" s="56" t="s">
        <v>150</v>
      </c>
      <c r="E55" s="43" t="s">
        <v>149</v>
      </c>
      <c r="F55" s="33" t="s">
        <v>288</v>
      </c>
      <c r="G55" s="34" t="s">
        <v>352</v>
      </c>
      <c r="H55" s="34" t="s">
        <v>49</v>
      </c>
      <c r="I55" s="43" t="s">
        <v>11</v>
      </c>
      <c r="J55" s="32" t="s">
        <v>27</v>
      </c>
      <c r="K55" s="35"/>
      <c r="L55" s="35"/>
      <c r="M55" s="35"/>
      <c r="N55" s="35"/>
      <c r="O55" s="35"/>
      <c r="P55" s="36"/>
      <c r="Q55" s="37">
        <f t="shared" si="31"/>
        <v>0</v>
      </c>
      <c r="R55" s="38">
        <v>440</v>
      </c>
      <c r="S55" s="38">
        <f t="shared" si="32"/>
        <v>0</v>
      </c>
      <c r="T55" s="38">
        <v>1095</v>
      </c>
      <c r="U55" s="39">
        <f t="shared" si="33"/>
        <v>2.4886363636363638</v>
      </c>
      <c r="V55" s="40"/>
    </row>
    <row r="56" spans="1:22" s="41" customFormat="1" ht="380" customHeight="1" x14ac:dyDescent="0.65">
      <c r="A56" s="32"/>
      <c r="B56" s="32" t="s">
        <v>72</v>
      </c>
      <c r="C56" s="34" t="s">
        <v>47</v>
      </c>
      <c r="D56" s="32" t="s">
        <v>151</v>
      </c>
      <c r="E56" s="43" t="s">
        <v>213</v>
      </c>
      <c r="F56" s="33" t="s">
        <v>289</v>
      </c>
      <c r="G56" s="34" t="s">
        <v>363</v>
      </c>
      <c r="H56" s="34" t="s">
        <v>152</v>
      </c>
      <c r="I56" s="43" t="s">
        <v>153</v>
      </c>
      <c r="J56" s="32" t="s">
        <v>27</v>
      </c>
      <c r="K56" s="35"/>
      <c r="L56" s="35"/>
      <c r="M56" s="35"/>
      <c r="N56" s="35"/>
      <c r="O56" s="35"/>
      <c r="P56" s="36"/>
      <c r="Q56" s="37">
        <f t="shared" si="31"/>
        <v>0</v>
      </c>
      <c r="R56" s="38">
        <v>390</v>
      </c>
      <c r="S56" s="38">
        <f t="shared" si="32"/>
        <v>0</v>
      </c>
      <c r="T56" s="38">
        <v>975</v>
      </c>
      <c r="U56" s="39">
        <f t="shared" si="33"/>
        <v>2.5</v>
      </c>
      <c r="V56" s="40"/>
    </row>
    <row r="57" spans="1:22" s="41" customFormat="1" ht="380" customHeight="1" x14ac:dyDescent="0.65">
      <c r="A57" s="32"/>
      <c r="B57" s="32" t="s">
        <v>72</v>
      </c>
      <c r="C57" s="34" t="s">
        <v>47</v>
      </c>
      <c r="D57" s="32" t="s">
        <v>200</v>
      </c>
      <c r="E57" s="43" t="s">
        <v>350</v>
      </c>
      <c r="F57" s="33" t="s">
        <v>323</v>
      </c>
      <c r="G57" s="34" t="s">
        <v>357</v>
      </c>
      <c r="H57" s="42" t="s">
        <v>259</v>
      </c>
      <c r="I57" s="43" t="s">
        <v>14</v>
      </c>
      <c r="J57" s="32" t="s">
        <v>27</v>
      </c>
      <c r="K57" s="35"/>
      <c r="L57" s="35"/>
      <c r="M57" s="35"/>
      <c r="N57" s="35"/>
      <c r="O57" s="35"/>
      <c r="P57" s="36"/>
      <c r="Q57" s="37">
        <f t="shared" si="31"/>
        <v>0</v>
      </c>
      <c r="R57" s="38">
        <v>480</v>
      </c>
      <c r="S57" s="38">
        <f t="shared" si="32"/>
        <v>0</v>
      </c>
      <c r="T57" s="38">
        <v>1195</v>
      </c>
      <c r="U57" s="39">
        <f t="shared" si="33"/>
        <v>2.4895833333333335</v>
      </c>
      <c r="V57" s="40"/>
    </row>
    <row r="58" spans="1:22" s="41" customFormat="1" ht="380" customHeight="1" x14ac:dyDescent="0.65">
      <c r="A58" s="32"/>
      <c r="B58" s="32" t="s">
        <v>72</v>
      </c>
      <c r="C58" s="34" t="s">
        <v>78</v>
      </c>
      <c r="D58" s="32" t="s">
        <v>585</v>
      </c>
      <c r="E58" s="43" t="s">
        <v>658</v>
      </c>
      <c r="F58" s="33" t="s">
        <v>668</v>
      </c>
      <c r="G58" s="34" t="s">
        <v>437</v>
      </c>
      <c r="H58" s="34" t="s">
        <v>438</v>
      </c>
      <c r="I58" s="43" t="s">
        <v>11</v>
      </c>
      <c r="J58" s="32" t="s">
        <v>27</v>
      </c>
      <c r="K58" s="35"/>
      <c r="L58" s="35"/>
      <c r="M58" s="35"/>
      <c r="N58" s="35"/>
      <c r="O58" s="35"/>
      <c r="P58" s="36"/>
      <c r="Q58" s="37">
        <f t="shared" si="31"/>
        <v>0</v>
      </c>
      <c r="R58" s="38">
        <v>395</v>
      </c>
      <c r="S58" s="38">
        <f t="shared" ref="S58" si="36">R58*Q58</f>
        <v>0</v>
      </c>
      <c r="T58" s="38">
        <v>985</v>
      </c>
      <c r="U58" s="39">
        <f t="shared" si="33"/>
        <v>2.4936708860759493</v>
      </c>
      <c r="V58" s="40"/>
    </row>
    <row r="59" spans="1:22" s="41" customFormat="1" ht="380" customHeight="1" x14ac:dyDescent="0.65">
      <c r="A59" s="32"/>
      <c r="B59" s="32" t="s">
        <v>72</v>
      </c>
      <c r="C59" s="34" t="s">
        <v>78</v>
      </c>
      <c r="D59" s="56" t="s">
        <v>440</v>
      </c>
      <c r="E59" s="43" t="s">
        <v>441</v>
      </c>
      <c r="F59" s="33" t="s">
        <v>600</v>
      </c>
      <c r="G59" s="34" t="s">
        <v>437</v>
      </c>
      <c r="H59" s="34" t="s">
        <v>438</v>
      </c>
      <c r="I59" s="43" t="s">
        <v>444</v>
      </c>
      <c r="J59" s="32" t="s">
        <v>27</v>
      </c>
      <c r="K59" s="35"/>
      <c r="L59" s="35"/>
      <c r="M59" s="35"/>
      <c r="N59" s="35"/>
      <c r="O59" s="35"/>
      <c r="P59" s="36"/>
      <c r="Q59" s="37">
        <f>SUM(K59:O59)</f>
        <v>0</v>
      </c>
      <c r="R59" s="38">
        <v>395</v>
      </c>
      <c r="S59" s="38">
        <f>R59*Q59</f>
        <v>0</v>
      </c>
      <c r="T59" s="38">
        <v>985</v>
      </c>
      <c r="U59" s="39">
        <f>T59/R59</f>
        <v>2.4936708860759493</v>
      </c>
      <c r="V59" s="40"/>
    </row>
    <row r="60" spans="1:22" s="41" customFormat="1" ht="380" customHeight="1" x14ac:dyDescent="0.65">
      <c r="A60" s="32"/>
      <c r="B60" s="32" t="s">
        <v>72</v>
      </c>
      <c r="C60" s="34" t="s">
        <v>78</v>
      </c>
      <c r="D60" s="32" t="s">
        <v>442</v>
      </c>
      <c r="E60" s="43" t="s">
        <v>443</v>
      </c>
      <c r="F60" s="33" t="s">
        <v>601</v>
      </c>
      <c r="G60" s="34" t="s">
        <v>437</v>
      </c>
      <c r="H60" s="34" t="s">
        <v>438</v>
      </c>
      <c r="I60" s="43" t="s">
        <v>48</v>
      </c>
      <c r="J60" s="32" t="s">
        <v>27</v>
      </c>
      <c r="K60" s="35"/>
      <c r="L60" s="35"/>
      <c r="M60" s="35"/>
      <c r="N60" s="35"/>
      <c r="O60" s="35"/>
      <c r="P60" s="36"/>
      <c r="Q60" s="37">
        <f>SUM(K60:O60)</f>
        <v>0</v>
      </c>
      <c r="R60" s="38">
        <v>395</v>
      </c>
      <c r="S60" s="38">
        <f>R60*Q60</f>
        <v>0</v>
      </c>
      <c r="T60" s="38">
        <v>985</v>
      </c>
      <c r="U60" s="39">
        <f>T60/R60</f>
        <v>2.4936708860759493</v>
      </c>
      <c r="V60" s="40"/>
    </row>
    <row r="61" spans="1:22" s="41" customFormat="1" ht="380" customHeight="1" x14ac:dyDescent="0.65">
      <c r="A61" s="32"/>
      <c r="B61" s="32" t="s">
        <v>72</v>
      </c>
      <c r="C61" s="34" t="s">
        <v>78</v>
      </c>
      <c r="D61" s="56" t="s">
        <v>154</v>
      </c>
      <c r="E61" s="43" t="s">
        <v>659</v>
      </c>
      <c r="F61" s="33" t="s">
        <v>290</v>
      </c>
      <c r="G61" s="34" t="s">
        <v>746</v>
      </c>
      <c r="H61" s="34" t="s">
        <v>747</v>
      </c>
      <c r="I61" s="43" t="s">
        <v>79</v>
      </c>
      <c r="J61" s="32" t="s">
        <v>27</v>
      </c>
      <c r="K61" s="35"/>
      <c r="L61" s="35"/>
      <c r="M61" s="35"/>
      <c r="N61" s="35"/>
      <c r="O61" s="35"/>
      <c r="P61" s="36"/>
      <c r="Q61" s="37">
        <f t="shared" si="31"/>
        <v>0</v>
      </c>
      <c r="R61" s="38">
        <v>360</v>
      </c>
      <c r="S61" s="38">
        <f t="shared" ref="S61:S103" si="37">R61*Q61</f>
        <v>0</v>
      </c>
      <c r="T61" s="38">
        <v>895</v>
      </c>
      <c r="U61" s="39">
        <f t="shared" ref="U61:U78" si="38">T61/R61</f>
        <v>2.4861111111111112</v>
      </c>
      <c r="V61" s="40"/>
    </row>
    <row r="62" spans="1:22" s="41" customFormat="1" ht="380" customHeight="1" x14ac:dyDescent="0.65">
      <c r="A62" s="32"/>
      <c r="B62" s="32" t="s">
        <v>72</v>
      </c>
      <c r="C62" s="34" t="s">
        <v>78</v>
      </c>
      <c r="D62" s="32" t="s">
        <v>155</v>
      </c>
      <c r="E62" s="43" t="s">
        <v>660</v>
      </c>
      <c r="F62" s="33" t="s">
        <v>291</v>
      </c>
      <c r="G62" s="34" t="s">
        <v>746</v>
      </c>
      <c r="H62" s="34" t="s">
        <v>747</v>
      </c>
      <c r="I62" s="43" t="s">
        <v>15</v>
      </c>
      <c r="J62" s="32" t="s">
        <v>27</v>
      </c>
      <c r="K62" s="35"/>
      <c r="L62" s="35"/>
      <c r="M62" s="35"/>
      <c r="N62" s="35"/>
      <c r="O62" s="35"/>
      <c r="P62" s="36"/>
      <c r="Q62" s="37">
        <f t="shared" si="31"/>
        <v>0</v>
      </c>
      <c r="R62" s="38">
        <v>360</v>
      </c>
      <c r="S62" s="38">
        <f t="shared" ref="S62:S69" si="39">R62*Q62</f>
        <v>0</v>
      </c>
      <c r="T62" s="38">
        <v>895</v>
      </c>
      <c r="U62" s="39">
        <f t="shared" si="38"/>
        <v>2.4861111111111112</v>
      </c>
      <c r="V62" s="40"/>
    </row>
    <row r="63" spans="1:22" s="41" customFormat="1" ht="380" customHeight="1" x14ac:dyDescent="0.65">
      <c r="A63" s="32"/>
      <c r="B63" s="32" t="s">
        <v>72</v>
      </c>
      <c r="C63" s="34" t="s">
        <v>78</v>
      </c>
      <c r="D63" s="32" t="s">
        <v>156</v>
      </c>
      <c r="E63" s="43" t="s">
        <v>661</v>
      </c>
      <c r="F63" s="33" t="s">
        <v>292</v>
      </c>
      <c r="G63" s="34" t="s">
        <v>746</v>
      </c>
      <c r="H63" s="34" t="s">
        <v>747</v>
      </c>
      <c r="I63" s="43" t="s">
        <v>11</v>
      </c>
      <c r="J63" s="32" t="s">
        <v>27</v>
      </c>
      <c r="K63" s="35"/>
      <c r="L63" s="35"/>
      <c r="M63" s="35"/>
      <c r="N63" s="35"/>
      <c r="O63" s="35"/>
      <c r="P63" s="36"/>
      <c r="Q63" s="37">
        <f t="shared" si="31"/>
        <v>0</v>
      </c>
      <c r="R63" s="38">
        <v>360</v>
      </c>
      <c r="S63" s="38">
        <f t="shared" si="39"/>
        <v>0</v>
      </c>
      <c r="T63" s="38">
        <v>895</v>
      </c>
      <c r="U63" s="39">
        <f t="shared" si="38"/>
        <v>2.4861111111111112</v>
      </c>
      <c r="V63" s="40"/>
    </row>
    <row r="64" spans="1:22" s="41" customFormat="1" ht="380" customHeight="1" x14ac:dyDescent="0.65">
      <c r="A64" s="32"/>
      <c r="B64" s="32" t="s">
        <v>72</v>
      </c>
      <c r="C64" s="34" t="s">
        <v>263</v>
      </c>
      <c r="D64" s="32" t="s">
        <v>449</v>
      </c>
      <c r="E64" s="43" t="s">
        <v>450</v>
      </c>
      <c r="F64" s="33" t="s">
        <v>642</v>
      </c>
      <c r="G64" s="34" t="s">
        <v>547</v>
      </c>
      <c r="H64" s="34" t="s">
        <v>548</v>
      </c>
      <c r="I64" s="43" t="s">
        <v>77</v>
      </c>
      <c r="J64" s="32" t="s">
        <v>27</v>
      </c>
      <c r="K64" s="35"/>
      <c r="L64" s="35"/>
      <c r="M64" s="35"/>
      <c r="N64" s="35"/>
      <c r="O64" s="35"/>
      <c r="P64" s="36"/>
      <c r="Q64" s="37">
        <f t="shared" si="31"/>
        <v>0</v>
      </c>
      <c r="R64" s="38">
        <v>340</v>
      </c>
      <c r="S64" s="38">
        <f t="shared" si="39"/>
        <v>0</v>
      </c>
      <c r="T64" s="38">
        <v>850</v>
      </c>
      <c r="U64" s="39">
        <f t="shared" si="38"/>
        <v>2.5</v>
      </c>
      <c r="V64" s="40"/>
    </row>
    <row r="65" spans="1:22" s="41" customFormat="1" ht="380" customHeight="1" x14ac:dyDescent="0.65">
      <c r="A65" s="32"/>
      <c r="B65" s="32" t="s">
        <v>72</v>
      </c>
      <c r="C65" s="34" t="s">
        <v>263</v>
      </c>
      <c r="D65" s="32" t="s">
        <v>448</v>
      </c>
      <c r="E65" s="43" t="s">
        <v>451</v>
      </c>
      <c r="F65" s="33" t="s">
        <v>602</v>
      </c>
      <c r="G65" s="34" t="s">
        <v>447</v>
      </c>
      <c r="H65" s="34" t="s">
        <v>446</v>
      </c>
      <c r="I65" s="43" t="s">
        <v>445</v>
      </c>
      <c r="J65" s="32" t="s">
        <v>27</v>
      </c>
      <c r="K65" s="35"/>
      <c r="L65" s="35"/>
      <c r="M65" s="35"/>
      <c r="N65" s="35"/>
      <c r="O65" s="35"/>
      <c r="P65" s="36"/>
      <c r="Q65" s="37">
        <f>SUM(K65:O65)</f>
        <v>0</v>
      </c>
      <c r="R65" s="38">
        <v>300</v>
      </c>
      <c r="S65" s="38">
        <f>R65*Q65</f>
        <v>0</v>
      </c>
      <c r="T65" s="38">
        <v>750</v>
      </c>
      <c r="U65" s="39">
        <f t="shared" ref="U65:U75" si="40">T65/R65</f>
        <v>2.5</v>
      </c>
      <c r="V65" s="40"/>
    </row>
    <row r="66" spans="1:22" s="41" customFormat="1" ht="380" customHeight="1" x14ac:dyDescent="0.65">
      <c r="A66" s="32"/>
      <c r="B66" s="32" t="s">
        <v>72</v>
      </c>
      <c r="C66" s="34" t="s">
        <v>263</v>
      </c>
      <c r="D66" s="32" t="s">
        <v>270</v>
      </c>
      <c r="E66" s="43" t="s">
        <v>264</v>
      </c>
      <c r="F66" s="33" t="s">
        <v>382</v>
      </c>
      <c r="G66" s="34" t="s">
        <v>429</v>
      </c>
      <c r="H66" s="34" t="s">
        <v>430</v>
      </c>
      <c r="I66" s="43" t="s">
        <v>79</v>
      </c>
      <c r="J66" s="32" t="s">
        <v>27</v>
      </c>
      <c r="K66" s="35"/>
      <c r="L66" s="35"/>
      <c r="M66" s="35"/>
      <c r="N66" s="35"/>
      <c r="O66" s="35"/>
      <c r="P66" s="36"/>
      <c r="Q66" s="37">
        <f t="shared" si="31"/>
        <v>0</v>
      </c>
      <c r="R66" s="38">
        <v>280</v>
      </c>
      <c r="S66" s="38">
        <f t="shared" si="39"/>
        <v>0</v>
      </c>
      <c r="T66" s="38">
        <v>695</v>
      </c>
      <c r="U66" s="39">
        <f t="shared" si="40"/>
        <v>2.4821428571428572</v>
      </c>
      <c r="V66" s="40"/>
    </row>
    <row r="67" spans="1:22" s="41" customFormat="1" ht="380" customHeight="1" x14ac:dyDescent="0.65">
      <c r="A67" s="32"/>
      <c r="B67" s="32" t="s">
        <v>72</v>
      </c>
      <c r="C67" s="34" t="s">
        <v>263</v>
      </c>
      <c r="D67" s="32" t="s">
        <v>269</v>
      </c>
      <c r="E67" s="43" t="s">
        <v>265</v>
      </c>
      <c r="F67" s="33" t="s">
        <v>383</v>
      </c>
      <c r="G67" s="34" t="s">
        <v>429</v>
      </c>
      <c r="H67" s="34" t="s">
        <v>430</v>
      </c>
      <c r="I67" s="43" t="s">
        <v>15</v>
      </c>
      <c r="J67" s="32" t="s">
        <v>27</v>
      </c>
      <c r="K67" s="35"/>
      <c r="L67" s="35"/>
      <c r="M67" s="35"/>
      <c r="N67" s="35"/>
      <c r="O67" s="35"/>
      <c r="P67" s="36"/>
      <c r="Q67" s="37">
        <f t="shared" si="31"/>
        <v>0</v>
      </c>
      <c r="R67" s="38">
        <v>280</v>
      </c>
      <c r="S67" s="38">
        <f t="shared" si="39"/>
        <v>0</v>
      </c>
      <c r="T67" s="38">
        <v>695</v>
      </c>
      <c r="U67" s="39">
        <f t="shared" si="40"/>
        <v>2.4821428571428572</v>
      </c>
      <c r="V67" s="40"/>
    </row>
    <row r="68" spans="1:22" s="41" customFormat="1" ht="380" customHeight="1" x14ac:dyDescent="0.65">
      <c r="A68" s="32"/>
      <c r="B68" s="32" t="s">
        <v>72</v>
      </c>
      <c r="C68" s="34" t="s">
        <v>263</v>
      </c>
      <c r="D68" s="32" t="s">
        <v>268</v>
      </c>
      <c r="E68" s="43" t="s">
        <v>266</v>
      </c>
      <c r="F68" s="33" t="s">
        <v>384</v>
      </c>
      <c r="G68" s="34" t="s">
        <v>429</v>
      </c>
      <c r="H68" s="34" t="s">
        <v>430</v>
      </c>
      <c r="I68" s="43" t="s">
        <v>11</v>
      </c>
      <c r="J68" s="32" t="s">
        <v>27</v>
      </c>
      <c r="K68" s="35"/>
      <c r="L68" s="35"/>
      <c r="M68" s="35"/>
      <c r="N68" s="35"/>
      <c r="O68" s="35"/>
      <c r="P68" s="36"/>
      <c r="Q68" s="37">
        <f t="shared" si="31"/>
        <v>0</v>
      </c>
      <c r="R68" s="38">
        <v>280</v>
      </c>
      <c r="S68" s="38">
        <f t="shared" si="39"/>
        <v>0</v>
      </c>
      <c r="T68" s="38">
        <v>695</v>
      </c>
      <c r="U68" s="39">
        <f t="shared" si="40"/>
        <v>2.4821428571428572</v>
      </c>
      <c r="V68" s="40"/>
    </row>
    <row r="69" spans="1:22" s="41" customFormat="1" ht="380" customHeight="1" x14ac:dyDescent="0.65">
      <c r="A69" s="32"/>
      <c r="B69" s="32" t="s">
        <v>74</v>
      </c>
      <c r="C69" s="34" t="s">
        <v>263</v>
      </c>
      <c r="D69" s="32" t="s">
        <v>267</v>
      </c>
      <c r="E69" s="43" t="s">
        <v>480</v>
      </c>
      <c r="F69" s="33" t="s">
        <v>385</v>
      </c>
      <c r="G69" s="34" t="s">
        <v>429</v>
      </c>
      <c r="H69" s="34" t="s">
        <v>430</v>
      </c>
      <c r="I69" s="43" t="s">
        <v>79</v>
      </c>
      <c r="J69" s="32" t="s">
        <v>27</v>
      </c>
      <c r="K69" s="35"/>
      <c r="L69" s="35"/>
      <c r="M69" s="35"/>
      <c r="N69" s="35"/>
      <c r="O69" s="35"/>
      <c r="P69" s="36"/>
      <c r="Q69" s="37">
        <f t="shared" si="31"/>
        <v>0</v>
      </c>
      <c r="R69" s="38">
        <v>280</v>
      </c>
      <c r="S69" s="38">
        <f t="shared" si="39"/>
        <v>0</v>
      </c>
      <c r="T69" s="38">
        <v>695</v>
      </c>
      <c r="U69" s="39">
        <f t="shared" si="40"/>
        <v>2.4821428571428572</v>
      </c>
      <c r="V69" s="40"/>
    </row>
    <row r="70" spans="1:22" s="41" customFormat="1" ht="380" customHeight="1" x14ac:dyDescent="0.65">
      <c r="A70" s="32"/>
      <c r="B70" s="32" t="s">
        <v>74</v>
      </c>
      <c r="C70" s="34" t="s">
        <v>263</v>
      </c>
      <c r="D70" s="32" t="s">
        <v>464</v>
      </c>
      <c r="E70" s="43" t="s">
        <v>481</v>
      </c>
      <c r="F70" s="33" t="s">
        <v>606</v>
      </c>
      <c r="G70" s="34" t="s">
        <v>429</v>
      </c>
      <c r="H70" s="34" t="s">
        <v>430</v>
      </c>
      <c r="I70" s="43" t="s">
        <v>15</v>
      </c>
      <c r="J70" s="32" t="s">
        <v>27</v>
      </c>
      <c r="K70" s="35"/>
      <c r="L70" s="35"/>
      <c r="M70" s="35"/>
      <c r="N70" s="35"/>
      <c r="O70" s="35"/>
      <c r="P70" s="36"/>
      <c r="Q70" s="37">
        <f t="shared" ref="Q70:Q75" si="41">SUM(K70:O70)</f>
        <v>0</v>
      </c>
      <c r="R70" s="38">
        <v>280</v>
      </c>
      <c r="S70" s="38">
        <f t="shared" ref="S70:S75" si="42">R70*Q70</f>
        <v>0</v>
      </c>
      <c r="T70" s="38">
        <v>695</v>
      </c>
      <c r="U70" s="39">
        <f t="shared" si="40"/>
        <v>2.4821428571428572</v>
      </c>
      <c r="V70" s="40"/>
    </row>
    <row r="71" spans="1:22" s="41" customFormat="1" ht="380" customHeight="1" x14ac:dyDescent="0.65">
      <c r="A71" s="32"/>
      <c r="B71" s="32" t="s">
        <v>72</v>
      </c>
      <c r="C71" s="34" t="s">
        <v>657</v>
      </c>
      <c r="D71" s="32" t="s">
        <v>654</v>
      </c>
      <c r="E71" s="43" t="s">
        <v>549</v>
      </c>
      <c r="F71" s="33" t="s">
        <v>669</v>
      </c>
      <c r="G71" s="34" t="s">
        <v>455</v>
      </c>
      <c r="H71" s="34" t="s">
        <v>456</v>
      </c>
      <c r="I71" s="43" t="s">
        <v>444</v>
      </c>
      <c r="J71" s="32" t="s">
        <v>27</v>
      </c>
      <c r="K71" s="35"/>
      <c r="L71" s="35"/>
      <c r="M71" s="35"/>
      <c r="N71" s="35"/>
      <c r="O71" s="35"/>
      <c r="P71" s="36"/>
      <c r="Q71" s="37">
        <f t="shared" si="41"/>
        <v>0</v>
      </c>
      <c r="R71" s="38">
        <v>220</v>
      </c>
      <c r="S71" s="38">
        <f t="shared" si="42"/>
        <v>0</v>
      </c>
      <c r="T71" s="38">
        <v>550</v>
      </c>
      <c r="U71" s="39">
        <f t="shared" si="40"/>
        <v>2.5</v>
      </c>
      <c r="V71" s="40"/>
    </row>
    <row r="72" spans="1:22" s="41" customFormat="1" ht="380" customHeight="1" x14ac:dyDescent="0.65">
      <c r="A72" s="32"/>
      <c r="B72" s="32" t="s">
        <v>72</v>
      </c>
      <c r="C72" s="34" t="s">
        <v>657</v>
      </c>
      <c r="D72" s="32" t="s">
        <v>655</v>
      </c>
      <c r="E72" s="43" t="s">
        <v>550</v>
      </c>
      <c r="F72" s="33" t="s">
        <v>670</v>
      </c>
      <c r="G72" s="34" t="s">
        <v>455</v>
      </c>
      <c r="H72" s="34" t="s">
        <v>456</v>
      </c>
      <c r="I72" s="43" t="s">
        <v>48</v>
      </c>
      <c r="J72" s="32" t="s">
        <v>27</v>
      </c>
      <c r="K72" s="35"/>
      <c r="L72" s="35"/>
      <c r="M72" s="35"/>
      <c r="N72" s="35"/>
      <c r="O72" s="35"/>
      <c r="P72" s="36"/>
      <c r="Q72" s="37">
        <f t="shared" si="41"/>
        <v>0</v>
      </c>
      <c r="R72" s="38">
        <v>220</v>
      </c>
      <c r="S72" s="38">
        <f t="shared" si="42"/>
        <v>0</v>
      </c>
      <c r="T72" s="38">
        <v>550</v>
      </c>
      <c r="U72" s="39">
        <f t="shared" si="40"/>
        <v>2.5</v>
      </c>
      <c r="V72" s="40"/>
    </row>
    <row r="73" spans="1:22" s="41" customFormat="1" ht="380" customHeight="1" x14ac:dyDescent="0.65">
      <c r="A73" s="32"/>
      <c r="B73" s="32" t="s">
        <v>72</v>
      </c>
      <c r="C73" s="34" t="s">
        <v>657</v>
      </c>
      <c r="D73" s="32" t="s">
        <v>656</v>
      </c>
      <c r="E73" s="43" t="s">
        <v>551</v>
      </c>
      <c r="F73" s="33" t="s">
        <v>671</v>
      </c>
      <c r="G73" s="34" t="s">
        <v>455</v>
      </c>
      <c r="H73" s="34" t="s">
        <v>456</v>
      </c>
      <c r="I73" s="43" t="s">
        <v>11</v>
      </c>
      <c r="J73" s="32" t="s">
        <v>27</v>
      </c>
      <c r="K73" s="35"/>
      <c r="L73" s="35"/>
      <c r="M73" s="35"/>
      <c r="N73" s="35"/>
      <c r="O73" s="35"/>
      <c r="P73" s="36"/>
      <c r="Q73" s="37">
        <f t="shared" si="41"/>
        <v>0</v>
      </c>
      <c r="R73" s="38">
        <v>220</v>
      </c>
      <c r="S73" s="38">
        <f t="shared" si="42"/>
        <v>0</v>
      </c>
      <c r="T73" s="38">
        <v>550</v>
      </c>
      <c r="U73" s="39">
        <f t="shared" si="40"/>
        <v>2.5</v>
      </c>
      <c r="V73" s="40"/>
    </row>
    <row r="74" spans="1:22" s="41" customFormat="1" ht="380" customHeight="1" x14ac:dyDescent="0.65">
      <c r="A74" s="32"/>
      <c r="B74" s="32" t="s">
        <v>72</v>
      </c>
      <c r="C74" s="34" t="s">
        <v>17</v>
      </c>
      <c r="D74" s="56" t="s">
        <v>454</v>
      </c>
      <c r="E74" s="43" t="s">
        <v>452</v>
      </c>
      <c r="F74" s="33" t="s">
        <v>603</v>
      </c>
      <c r="G74" s="34" t="s">
        <v>453</v>
      </c>
      <c r="H74" s="34" t="s">
        <v>435</v>
      </c>
      <c r="I74" s="43" t="s">
        <v>77</v>
      </c>
      <c r="J74" s="32" t="s">
        <v>27</v>
      </c>
      <c r="K74" s="35"/>
      <c r="L74" s="35"/>
      <c r="M74" s="35"/>
      <c r="N74" s="35"/>
      <c r="O74" s="35"/>
      <c r="P74" s="36"/>
      <c r="Q74" s="37">
        <f t="shared" si="41"/>
        <v>0</v>
      </c>
      <c r="R74" s="38">
        <v>480</v>
      </c>
      <c r="S74" s="38">
        <f t="shared" si="42"/>
        <v>0</v>
      </c>
      <c r="T74" s="38">
        <v>1195</v>
      </c>
      <c r="U74" s="39">
        <f t="shared" si="40"/>
        <v>2.4895833333333335</v>
      </c>
      <c r="V74" s="40"/>
    </row>
    <row r="75" spans="1:22" s="41" customFormat="1" ht="380" customHeight="1" x14ac:dyDescent="0.65">
      <c r="A75" s="32"/>
      <c r="B75" s="32" t="s">
        <v>72</v>
      </c>
      <c r="C75" s="34" t="s">
        <v>68</v>
      </c>
      <c r="D75" s="56" t="s">
        <v>545</v>
      </c>
      <c r="E75" s="43" t="s">
        <v>672</v>
      </c>
      <c r="F75" s="33" t="s">
        <v>673</v>
      </c>
      <c r="G75" s="34" t="s">
        <v>536</v>
      </c>
      <c r="H75" s="34" t="s">
        <v>556</v>
      </c>
      <c r="I75" s="43" t="s">
        <v>537</v>
      </c>
      <c r="J75" s="32" t="s">
        <v>27</v>
      </c>
      <c r="K75" s="35"/>
      <c r="L75" s="35"/>
      <c r="M75" s="35"/>
      <c r="N75" s="35"/>
      <c r="O75" s="35"/>
      <c r="P75" s="36"/>
      <c r="Q75" s="37">
        <f t="shared" si="41"/>
        <v>0</v>
      </c>
      <c r="R75" s="38">
        <v>358</v>
      </c>
      <c r="S75" s="38">
        <f t="shared" si="42"/>
        <v>0</v>
      </c>
      <c r="T75" s="38">
        <v>895</v>
      </c>
      <c r="U75" s="39">
        <f t="shared" si="40"/>
        <v>2.5</v>
      </c>
      <c r="V75" s="40"/>
    </row>
    <row r="76" spans="1:22" s="41" customFormat="1" ht="380" customHeight="1" x14ac:dyDescent="0.65">
      <c r="A76" s="32"/>
      <c r="B76" s="32" t="s">
        <v>72</v>
      </c>
      <c r="C76" s="34" t="s">
        <v>17</v>
      </c>
      <c r="D76" s="32" t="s">
        <v>159</v>
      </c>
      <c r="E76" s="43" t="s">
        <v>160</v>
      </c>
      <c r="F76" s="33" t="s">
        <v>293</v>
      </c>
      <c r="G76" s="42" t="s">
        <v>352</v>
      </c>
      <c r="H76" s="34" t="s">
        <v>49</v>
      </c>
      <c r="I76" s="43" t="s">
        <v>63</v>
      </c>
      <c r="J76" s="32" t="s">
        <v>27</v>
      </c>
      <c r="K76" s="35"/>
      <c r="L76" s="35"/>
      <c r="M76" s="35"/>
      <c r="N76" s="35"/>
      <c r="O76" s="35"/>
      <c r="P76" s="36"/>
      <c r="Q76" s="37">
        <f t="shared" si="31"/>
        <v>0</v>
      </c>
      <c r="R76" s="38">
        <v>430</v>
      </c>
      <c r="S76" s="38">
        <f t="shared" si="37"/>
        <v>0</v>
      </c>
      <c r="T76" s="38">
        <v>1095</v>
      </c>
      <c r="U76" s="39">
        <f t="shared" si="38"/>
        <v>2.5465116279069768</v>
      </c>
      <c r="V76" s="40"/>
    </row>
    <row r="77" spans="1:22" s="41" customFormat="1" ht="380" customHeight="1" x14ac:dyDescent="0.65">
      <c r="A77" s="32"/>
      <c r="B77" s="32" t="s">
        <v>72</v>
      </c>
      <c r="C77" s="34" t="s">
        <v>17</v>
      </c>
      <c r="D77" s="32" t="s">
        <v>161</v>
      </c>
      <c r="E77" s="43" t="s">
        <v>162</v>
      </c>
      <c r="F77" s="33" t="s">
        <v>294</v>
      </c>
      <c r="G77" s="42" t="s">
        <v>352</v>
      </c>
      <c r="H77" s="34" t="s">
        <v>49</v>
      </c>
      <c r="I77" s="43" t="s">
        <v>77</v>
      </c>
      <c r="J77" s="32" t="s">
        <v>27</v>
      </c>
      <c r="K77" s="35"/>
      <c r="L77" s="35"/>
      <c r="M77" s="35"/>
      <c r="N77" s="35"/>
      <c r="O77" s="35"/>
      <c r="P77" s="36"/>
      <c r="Q77" s="37">
        <f t="shared" si="31"/>
        <v>0</v>
      </c>
      <c r="R77" s="38">
        <v>430</v>
      </c>
      <c r="S77" s="38">
        <f t="shared" si="37"/>
        <v>0</v>
      </c>
      <c r="T77" s="38">
        <v>1095</v>
      </c>
      <c r="U77" s="39">
        <f t="shared" si="38"/>
        <v>2.5465116279069768</v>
      </c>
      <c r="V77" s="40"/>
    </row>
    <row r="78" spans="1:22" s="41" customFormat="1" ht="380" customHeight="1" x14ac:dyDescent="0.65">
      <c r="A78" s="32"/>
      <c r="B78" s="32" t="s">
        <v>72</v>
      </c>
      <c r="C78" s="34" t="s">
        <v>17</v>
      </c>
      <c r="D78" s="32" t="s">
        <v>163</v>
      </c>
      <c r="E78" s="43" t="s">
        <v>164</v>
      </c>
      <c r="F78" s="33" t="s">
        <v>295</v>
      </c>
      <c r="G78" s="42" t="s">
        <v>352</v>
      </c>
      <c r="H78" s="34" t="s">
        <v>49</v>
      </c>
      <c r="I78" s="43" t="s">
        <v>77</v>
      </c>
      <c r="J78" s="32" t="s">
        <v>27</v>
      </c>
      <c r="K78" s="35"/>
      <c r="L78" s="35"/>
      <c r="M78" s="35"/>
      <c r="N78" s="35"/>
      <c r="O78" s="35"/>
      <c r="P78" s="36"/>
      <c r="Q78" s="37">
        <f t="shared" si="31"/>
        <v>0</v>
      </c>
      <c r="R78" s="38">
        <v>630</v>
      </c>
      <c r="S78" s="38">
        <f t="shared" si="37"/>
        <v>0</v>
      </c>
      <c r="T78" s="38">
        <v>1595</v>
      </c>
      <c r="U78" s="39">
        <f t="shared" si="38"/>
        <v>2.5317460317460316</v>
      </c>
      <c r="V78" s="40"/>
    </row>
    <row r="79" spans="1:22" s="41" customFormat="1" ht="380" customHeight="1" x14ac:dyDescent="0.65">
      <c r="A79" s="32"/>
      <c r="B79" s="32" t="s">
        <v>72</v>
      </c>
      <c r="C79" s="34" t="s">
        <v>19</v>
      </c>
      <c r="D79" s="32" t="s">
        <v>389</v>
      </c>
      <c r="E79" s="43" t="s">
        <v>262</v>
      </c>
      <c r="F79" s="33" t="s">
        <v>388</v>
      </c>
      <c r="G79" s="34" t="s">
        <v>357</v>
      </c>
      <c r="H79" s="34" t="s">
        <v>56</v>
      </c>
      <c r="I79" s="43" t="s">
        <v>373</v>
      </c>
      <c r="J79" s="32" t="s">
        <v>27</v>
      </c>
      <c r="K79" s="35"/>
      <c r="L79" s="35"/>
      <c r="M79" s="35"/>
      <c r="N79" s="35"/>
      <c r="O79" s="35"/>
      <c r="P79" s="36"/>
      <c r="Q79" s="37">
        <f t="shared" si="31"/>
        <v>0</v>
      </c>
      <c r="R79" s="38">
        <v>320</v>
      </c>
      <c r="S79" s="38">
        <f>R79*Q79</f>
        <v>0</v>
      </c>
      <c r="T79" s="38">
        <v>795</v>
      </c>
      <c r="U79" s="39">
        <f t="shared" ref="U79:U80" si="43">T79/R79</f>
        <v>2.484375</v>
      </c>
      <c r="V79" s="40"/>
    </row>
    <row r="80" spans="1:22" s="41" customFormat="1" ht="380" customHeight="1" x14ac:dyDescent="0.65">
      <c r="A80" s="32"/>
      <c r="B80" s="32" t="s">
        <v>72</v>
      </c>
      <c r="C80" s="34" t="s">
        <v>17</v>
      </c>
      <c r="D80" s="32" t="s">
        <v>626</v>
      </c>
      <c r="E80" s="43" t="s">
        <v>627</v>
      </c>
      <c r="F80" s="43" t="s">
        <v>546</v>
      </c>
      <c r="G80" s="34" t="s">
        <v>482</v>
      </c>
      <c r="H80" s="34" t="s">
        <v>49</v>
      </c>
      <c r="I80" s="43" t="s">
        <v>79</v>
      </c>
      <c r="J80" s="32" t="s">
        <v>27</v>
      </c>
      <c r="K80" s="35"/>
      <c r="L80" s="35"/>
      <c r="M80" s="35"/>
      <c r="N80" s="35"/>
      <c r="O80" s="35"/>
      <c r="P80" s="36"/>
      <c r="Q80" s="37">
        <f t="shared" ref="Q80" si="44">SUM(K80:O80)</f>
        <v>0</v>
      </c>
      <c r="R80" s="38">
        <v>755</v>
      </c>
      <c r="S80" s="38">
        <f t="shared" si="37"/>
        <v>0</v>
      </c>
      <c r="T80" s="38">
        <v>1895</v>
      </c>
      <c r="U80" s="39">
        <f t="shared" si="43"/>
        <v>2.5099337748344372</v>
      </c>
      <c r="V80" s="40"/>
    </row>
    <row r="81" spans="1:22" s="41" customFormat="1" ht="380" customHeight="1" x14ac:dyDescent="0.65">
      <c r="A81" s="32"/>
      <c r="B81" s="32" t="s">
        <v>72</v>
      </c>
      <c r="C81" s="34" t="s">
        <v>17</v>
      </c>
      <c r="D81" s="32" t="s">
        <v>165</v>
      </c>
      <c r="E81" s="43" t="s">
        <v>82</v>
      </c>
      <c r="F81" s="33" t="s">
        <v>296</v>
      </c>
      <c r="G81" s="34" t="s">
        <v>354</v>
      </c>
      <c r="H81" s="34" t="s">
        <v>49</v>
      </c>
      <c r="I81" s="43" t="s">
        <v>11</v>
      </c>
      <c r="J81" s="32" t="s">
        <v>27</v>
      </c>
      <c r="K81" s="35"/>
      <c r="L81" s="35"/>
      <c r="M81" s="35"/>
      <c r="N81" s="35"/>
      <c r="O81" s="35"/>
      <c r="P81" s="36"/>
      <c r="Q81" s="37">
        <f t="shared" si="31"/>
        <v>0</v>
      </c>
      <c r="R81" s="38">
        <v>560</v>
      </c>
      <c r="S81" s="38">
        <f t="shared" si="37"/>
        <v>0</v>
      </c>
      <c r="T81" s="38">
        <v>1395</v>
      </c>
      <c r="U81" s="39">
        <f t="shared" ref="U81:U87" si="45">T81/R81</f>
        <v>2.4910714285714284</v>
      </c>
      <c r="V81" s="40"/>
    </row>
    <row r="82" spans="1:22" s="41" customFormat="1" ht="380" customHeight="1" x14ac:dyDescent="0.65">
      <c r="A82" s="32"/>
      <c r="B82" s="32" t="s">
        <v>72</v>
      </c>
      <c r="C82" s="34" t="s">
        <v>17</v>
      </c>
      <c r="D82" s="32" t="s">
        <v>166</v>
      </c>
      <c r="E82" s="43" t="s">
        <v>84</v>
      </c>
      <c r="F82" s="33" t="s">
        <v>297</v>
      </c>
      <c r="G82" s="34" t="s">
        <v>374</v>
      </c>
      <c r="H82" s="34" t="s">
        <v>69</v>
      </c>
      <c r="I82" s="43" t="s">
        <v>66</v>
      </c>
      <c r="J82" s="32" t="s">
        <v>27</v>
      </c>
      <c r="K82" s="35"/>
      <c r="L82" s="35"/>
      <c r="M82" s="35"/>
      <c r="N82" s="35"/>
      <c r="O82" s="35"/>
      <c r="P82" s="36"/>
      <c r="Q82" s="37">
        <f t="shared" si="31"/>
        <v>0</v>
      </c>
      <c r="R82" s="38">
        <v>595</v>
      </c>
      <c r="S82" s="38">
        <f t="shared" si="37"/>
        <v>0</v>
      </c>
      <c r="T82" s="38">
        <v>1495</v>
      </c>
      <c r="U82" s="39">
        <f t="shared" si="45"/>
        <v>2.5126050420168067</v>
      </c>
      <c r="V82" s="40"/>
    </row>
    <row r="83" spans="1:22" s="41" customFormat="1" ht="380" customHeight="1" x14ac:dyDescent="0.65">
      <c r="A83" s="32"/>
      <c r="B83" s="32" t="s">
        <v>72</v>
      </c>
      <c r="C83" s="34" t="s">
        <v>17</v>
      </c>
      <c r="D83" s="32" t="s">
        <v>167</v>
      </c>
      <c r="E83" s="43" t="s">
        <v>80</v>
      </c>
      <c r="F83" s="33" t="s">
        <v>298</v>
      </c>
      <c r="G83" s="34" t="s">
        <v>355</v>
      </c>
      <c r="H83" s="34" t="s">
        <v>81</v>
      </c>
      <c r="I83" s="43" t="s">
        <v>11</v>
      </c>
      <c r="J83" s="32" t="s">
        <v>27</v>
      </c>
      <c r="K83" s="35"/>
      <c r="L83" s="35"/>
      <c r="M83" s="35"/>
      <c r="N83" s="35"/>
      <c r="O83" s="35"/>
      <c r="P83" s="36"/>
      <c r="Q83" s="37">
        <f t="shared" si="31"/>
        <v>0</v>
      </c>
      <c r="R83" s="38">
        <v>620</v>
      </c>
      <c r="S83" s="38">
        <f t="shared" si="37"/>
        <v>0</v>
      </c>
      <c r="T83" s="38">
        <v>1550</v>
      </c>
      <c r="U83" s="39">
        <f t="shared" si="45"/>
        <v>2.5</v>
      </c>
      <c r="V83" s="40"/>
    </row>
    <row r="84" spans="1:22" s="41" customFormat="1" ht="380" customHeight="1" x14ac:dyDescent="0.65">
      <c r="A84" s="32"/>
      <c r="B84" s="32" t="s">
        <v>72</v>
      </c>
      <c r="C84" s="34" t="s">
        <v>17</v>
      </c>
      <c r="D84" s="32" t="s">
        <v>544</v>
      </c>
      <c r="E84" s="43" t="s">
        <v>543</v>
      </c>
      <c r="F84" s="33" t="s">
        <v>674</v>
      </c>
      <c r="G84" s="34" t="s">
        <v>540</v>
      </c>
      <c r="H84" s="34" t="s">
        <v>49</v>
      </c>
      <c r="I84" s="43" t="s">
        <v>11</v>
      </c>
      <c r="J84" s="32" t="s">
        <v>27</v>
      </c>
      <c r="K84" s="35"/>
      <c r="L84" s="35"/>
      <c r="M84" s="35"/>
      <c r="N84" s="35"/>
      <c r="O84" s="35"/>
      <c r="P84" s="36"/>
      <c r="Q84" s="37">
        <f t="shared" si="31"/>
        <v>0</v>
      </c>
      <c r="R84" s="38">
        <v>495</v>
      </c>
      <c r="S84" s="38">
        <f t="shared" si="37"/>
        <v>0</v>
      </c>
      <c r="T84" s="38">
        <v>1250</v>
      </c>
      <c r="U84" s="39">
        <f t="shared" si="45"/>
        <v>2.5252525252525251</v>
      </c>
      <c r="V84" s="40"/>
    </row>
    <row r="85" spans="1:22" s="41" customFormat="1" ht="380" customHeight="1" x14ac:dyDescent="0.65">
      <c r="A85" s="32"/>
      <c r="B85" s="32" t="s">
        <v>72</v>
      </c>
      <c r="C85" s="34" t="s">
        <v>68</v>
      </c>
      <c r="D85" s="32" t="s">
        <v>168</v>
      </c>
      <c r="E85" s="43" t="s">
        <v>85</v>
      </c>
      <c r="F85" s="33" t="s">
        <v>299</v>
      </c>
      <c r="G85" s="34" t="s">
        <v>375</v>
      </c>
      <c r="H85" s="34" t="s">
        <v>26</v>
      </c>
      <c r="I85" s="43" t="s">
        <v>16</v>
      </c>
      <c r="J85" s="32" t="s">
        <v>27</v>
      </c>
      <c r="K85" s="35"/>
      <c r="L85" s="35"/>
      <c r="M85" s="35"/>
      <c r="N85" s="35"/>
      <c r="O85" s="35"/>
      <c r="P85" s="36"/>
      <c r="Q85" s="37">
        <f t="shared" si="31"/>
        <v>0</v>
      </c>
      <c r="R85" s="38">
        <v>360</v>
      </c>
      <c r="S85" s="38">
        <f t="shared" si="37"/>
        <v>0</v>
      </c>
      <c r="T85" s="38">
        <v>895</v>
      </c>
      <c r="U85" s="39">
        <f t="shared" si="45"/>
        <v>2.4861111111111112</v>
      </c>
      <c r="V85" s="40"/>
    </row>
    <row r="86" spans="1:22" s="41" customFormat="1" ht="380" customHeight="1" x14ac:dyDescent="0.65">
      <c r="A86" s="32"/>
      <c r="B86" s="32" t="s">
        <v>72</v>
      </c>
      <c r="C86" s="34" t="s">
        <v>17</v>
      </c>
      <c r="D86" s="32" t="s">
        <v>538</v>
      </c>
      <c r="E86" s="43" t="s">
        <v>539</v>
      </c>
      <c r="F86" s="33" t="s">
        <v>675</v>
      </c>
      <c r="G86" s="34" t="s">
        <v>540</v>
      </c>
      <c r="H86" s="34" t="s">
        <v>49</v>
      </c>
      <c r="I86" s="43" t="s">
        <v>11</v>
      </c>
      <c r="J86" s="32" t="s">
        <v>27</v>
      </c>
      <c r="K86" s="35"/>
      <c r="L86" s="35"/>
      <c r="M86" s="35"/>
      <c r="N86" s="35"/>
      <c r="O86" s="35"/>
      <c r="P86" s="36"/>
      <c r="Q86" s="37">
        <f t="shared" si="31"/>
        <v>0</v>
      </c>
      <c r="R86" s="38">
        <v>495</v>
      </c>
      <c r="S86" s="38">
        <f t="shared" si="37"/>
        <v>0</v>
      </c>
      <c r="T86" s="38">
        <v>1250</v>
      </c>
      <c r="U86" s="39">
        <f t="shared" si="45"/>
        <v>2.5252525252525251</v>
      </c>
      <c r="V86" s="40"/>
    </row>
    <row r="87" spans="1:22" s="41" customFormat="1" ht="380" customHeight="1" x14ac:dyDescent="0.65">
      <c r="A87" s="32"/>
      <c r="B87" s="32" t="s">
        <v>72</v>
      </c>
      <c r="C87" s="34" t="s">
        <v>17</v>
      </c>
      <c r="D87" s="32" t="s">
        <v>541</v>
      </c>
      <c r="E87" s="43" t="s">
        <v>542</v>
      </c>
      <c r="F87" s="33"/>
      <c r="G87" s="34" t="s">
        <v>540</v>
      </c>
      <c r="H87" s="34" t="s">
        <v>49</v>
      </c>
      <c r="I87" s="43" t="s">
        <v>77</v>
      </c>
      <c r="J87" s="32" t="s">
        <v>27</v>
      </c>
      <c r="K87" s="35"/>
      <c r="L87" s="35"/>
      <c r="M87" s="35"/>
      <c r="N87" s="35"/>
      <c r="O87" s="35"/>
      <c r="P87" s="36"/>
      <c r="Q87" s="37">
        <f t="shared" si="31"/>
        <v>0</v>
      </c>
      <c r="R87" s="38">
        <v>495</v>
      </c>
      <c r="S87" s="38">
        <f t="shared" si="37"/>
        <v>0</v>
      </c>
      <c r="T87" s="38">
        <v>1250</v>
      </c>
      <c r="U87" s="39">
        <f t="shared" si="45"/>
        <v>2.5252525252525251</v>
      </c>
      <c r="V87" s="40"/>
    </row>
    <row r="88" spans="1:22" s="41" customFormat="1" ht="380" customHeight="1" x14ac:dyDescent="0.65">
      <c r="A88" s="32"/>
      <c r="B88" s="32" t="s">
        <v>72</v>
      </c>
      <c r="C88" s="34" t="s">
        <v>17</v>
      </c>
      <c r="D88" s="32" t="s">
        <v>423</v>
      </c>
      <c r="E88" s="43" t="s">
        <v>434</v>
      </c>
      <c r="F88" s="33" t="s">
        <v>604</v>
      </c>
      <c r="G88" s="34" t="s">
        <v>424</v>
      </c>
      <c r="H88" s="34" t="s">
        <v>435</v>
      </c>
      <c r="I88" s="43" t="s">
        <v>436</v>
      </c>
      <c r="J88" s="32" t="s">
        <v>27</v>
      </c>
      <c r="K88" s="35"/>
      <c r="L88" s="35"/>
      <c r="M88" s="35"/>
      <c r="N88" s="35"/>
      <c r="O88" s="35"/>
      <c r="P88" s="36"/>
      <c r="Q88" s="37">
        <f>SUM(K88:O88)</f>
        <v>0</v>
      </c>
      <c r="R88" s="38">
        <v>760</v>
      </c>
      <c r="S88" s="38">
        <f>R88*Q88</f>
        <v>0</v>
      </c>
      <c r="T88" s="38">
        <v>1895</v>
      </c>
      <c r="U88" s="39">
        <f>T88/R88</f>
        <v>2.4934210526315788</v>
      </c>
      <c r="V88" s="40"/>
    </row>
    <row r="89" spans="1:22" s="41" customFormat="1" ht="380" customHeight="1" x14ac:dyDescent="0.65">
      <c r="A89" s="32"/>
      <c r="B89" s="32" t="s">
        <v>72</v>
      </c>
      <c r="C89" s="34" t="s">
        <v>17</v>
      </c>
      <c r="D89" s="32" t="s">
        <v>629</v>
      </c>
      <c r="E89" s="43" t="s">
        <v>628</v>
      </c>
      <c r="F89" s="33"/>
      <c r="G89" s="34" t="s">
        <v>358</v>
      </c>
      <c r="H89" s="34" t="s">
        <v>49</v>
      </c>
      <c r="I89" s="43" t="s">
        <v>11</v>
      </c>
      <c r="J89" s="32" t="s">
        <v>27</v>
      </c>
      <c r="K89" s="35"/>
      <c r="L89" s="35"/>
      <c r="M89" s="35"/>
      <c r="N89" s="35"/>
      <c r="O89" s="35"/>
      <c r="P89" s="36"/>
      <c r="Q89" s="37">
        <f t="shared" ref="Q89" si="46">SUM(K89:O89)</f>
        <v>0</v>
      </c>
      <c r="R89" s="38">
        <v>680</v>
      </c>
      <c r="S89" s="38">
        <f t="shared" ref="S89" si="47">R89*Q89</f>
        <v>0</v>
      </c>
      <c r="T89" s="38">
        <v>1695</v>
      </c>
      <c r="U89" s="39">
        <f>T89/R89</f>
        <v>2.4926470588235294</v>
      </c>
      <c r="V89" s="40"/>
    </row>
    <row r="90" spans="1:22" s="41" customFormat="1" ht="380" customHeight="1" x14ac:dyDescent="0.65">
      <c r="A90" s="32"/>
      <c r="B90" s="32" t="s">
        <v>72</v>
      </c>
      <c r="C90" s="34" t="s">
        <v>17</v>
      </c>
      <c r="D90" s="56" t="s">
        <v>392</v>
      </c>
      <c r="E90" s="43" t="s">
        <v>390</v>
      </c>
      <c r="F90" s="33" t="s">
        <v>411</v>
      </c>
      <c r="G90" s="34" t="s">
        <v>358</v>
      </c>
      <c r="H90" s="34" t="s">
        <v>49</v>
      </c>
      <c r="I90" s="43" t="s">
        <v>393</v>
      </c>
      <c r="J90" s="32" t="s">
        <v>27</v>
      </c>
      <c r="K90" s="35"/>
      <c r="L90" s="35"/>
      <c r="M90" s="35"/>
      <c r="N90" s="35"/>
      <c r="O90" s="35"/>
      <c r="P90" s="36"/>
      <c r="Q90" s="37">
        <f>SUM(K90:O90)</f>
        <v>0</v>
      </c>
      <c r="R90" s="38">
        <v>680</v>
      </c>
      <c r="S90" s="38">
        <f>R90*Q90</f>
        <v>0</v>
      </c>
      <c r="T90" s="38">
        <v>1695</v>
      </c>
      <c r="U90" s="39">
        <f>T90/R90</f>
        <v>2.4926470588235294</v>
      </c>
      <c r="V90" s="40"/>
    </row>
    <row r="91" spans="1:22" s="41" customFormat="1" ht="380" customHeight="1" x14ac:dyDescent="0.65">
      <c r="A91" s="32"/>
      <c r="B91" s="32" t="s">
        <v>72</v>
      </c>
      <c r="C91" s="34" t="s">
        <v>17</v>
      </c>
      <c r="D91" s="32" t="s">
        <v>391</v>
      </c>
      <c r="E91" s="43" t="s">
        <v>271</v>
      </c>
      <c r="F91" s="33" t="s">
        <v>386</v>
      </c>
      <c r="G91" s="34" t="s">
        <v>358</v>
      </c>
      <c r="H91" s="34" t="s">
        <v>49</v>
      </c>
      <c r="I91" s="43" t="s">
        <v>272</v>
      </c>
      <c r="J91" s="32" t="s">
        <v>27</v>
      </c>
      <c r="K91" s="35"/>
      <c r="L91" s="35"/>
      <c r="M91" s="35"/>
      <c r="N91" s="35"/>
      <c r="O91" s="35"/>
      <c r="P91" s="36"/>
      <c r="Q91" s="37">
        <f t="shared" si="31"/>
        <v>0</v>
      </c>
      <c r="R91" s="38">
        <v>680</v>
      </c>
      <c r="S91" s="38">
        <f t="shared" si="37"/>
        <v>0</v>
      </c>
      <c r="T91" s="38">
        <v>1695</v>
      </c>
      <c r="U91" s="39">
        <f>T91/R91</f>
        <v>2.4926470588235294</v>
      </c>
      <c r="V91" s="40"/>
    </row>
    <row r="92" spans="1:22" s="41" customFormat="1" ht="380" customHeight="1" x14ac:dyDescent="0.65">
      <c r="A92" s="32"/>
      <c r="B92" s="32" t="s">
        <v>72</v>
      </c>
      <c r="C92" s="34" t="s">
        <v>17</v>
      </c>
      <c r="D92" s="56" t="s">
        <v>169</v>
      </c>
      <c r="E92" s="43" t="s">
        <v>87</v>
      </c>
      <c r="F92" s="33" t="s">
        <v>300</v>
      </c>
      <c r="G92" s="34" t="s">
        <v>374</v>
      </c>
      <c r="H92" s="34" t="s">
        <v>69</v>
      </c>
      <c r="I92" s="43" t="s">
        <v>66</v>
      </c>
      <c r="J92" s="32" t="s">
        <v>27</v>
      </c>
      <c r="K92" s="35"/>
      <c r="L92" s="35"/>
      <c r="M92" s="35"/>
      <c r="N92" s="35"/>
      <c r="O92" s="35"/>
      <c r="P92" s="36"/>
      <c r="Q92" s="37">
        <f t="shared" si="31"/>
        <v>0</v>
      </c>
      <c r="R92" s="38">
        <v>580</v>
      </c>
      <c r="S92" s="38">
        <f t="shared" si="37"/>
        <v>0</v>
      </c>
      <c r="T92" s="38">
        <v>1450</v>
      </c>
      <c r="U92" s="39">
        <f t="shared" ref="U92:U97" si="48">T92/R92</f>
        <v>2.5</v>
      </c>
      <c r="V92" s="40"/>
    </row>
    <row r="93" spans="1:22" s="41" customFormat="1" ht="380" customHeight="1" x14ac:dyDescent="0.65">
      <c r="A93" s="32"/>
      <c r="B93" s="32" t="s">
        <v>72</v>
      </c>
      <c r="C93" s="34" t="s">
        <v>17</v>
      </c>
      <c r="D93" s="56" t="s">
        <v>170</v>
      </c>
      <c r="E93" s="43" t="s">
        <v>88</v>
      </c>
      <c r="F93" s="33" t="s">
        <v>301</v>
      </c>
      <c r="G93" s="34" t="s">
        <v>354</v>
      </c>
      <c r="H93" s="34" t="s">
        <v>49</v>
      </c>
      <c r="I93" s="43" t="s">
        <v>11</v>
      </c>
      <c r="J93" s="32" t="s">
        <v>27</v>
      </c>
      <c r="K93" s="35"/>
      <c r="L93" s="35"/>
      <c r="M93" s="35"/>
      <c r="N93" s="35"/>
      <c r="O93" s="35"/>
      <c r="P93" s="36"/>
      <c r="Q93" s="37">
        <f t="shared" si="31"/>
        <v>0</v>
      </c>
      <c r="R93" s="38">
        <v>500</v>
      </c>
      <c r="S93" s="38">
        <f t="shared" si="37"/>
        <v>0</v>
      </c>
      <c r="T93" s="38">
        <v>1250</v>
      </c>
      <c r="U93" s="39">
        <f t="shared" si="48"/>
        <v>2.5</v>
      </c>
      <c r="V93" s="40"/>
    </row>
    <row r="94" spans="1:22" s="41" customFormat="1" ht="380" customHeight="1" x14ac:dyDescent="0.65">
      <c r="A94" s="32"/>
      <c r="B94" s="32" t="s">
        <v>72</v>
      </c>
      <c r="C94" s="34" t="s">
        <v>17</v>
      </c>
      <c r="D94" s="32" t="s">
        <v>171</v>
      </c>
      <c r="E94" s="43" t="s">
        <v>86</v>
      </c>
      <c r="F94" s="33" t="s">
        <v>302</v>
      </c>
      <c r="G94" s="34" t="s">
        <v>431</v>
      </c>
      <c r="H94" s="34" t="s">
        <v>81</v>
      </c>
      <c r="I94" s="43" t="s">
        <v>11</v>
      </c>
      <c r="J94" s="32" t="s">
        <v>27</v>
      </c>
      <c r="K94" s="35"/>
      <c r="L94" s="35"/>
      <c r="M94" s="35"/>
      <c r="N94" s="35"/>
      <c r="O94" s="35"/>
      <c r="P94" s="36"/>
      <c r="Q94" s="37">
        <f t="shared" si="31"/>
        <v>0</v>
      </c>
      <c r="R94" s="38">
        <v>560</v>
      </c>
      <c r="S94" s="38">
        <f t="shared" si="37"/>
        <v>0</v>
      </c>
      <c r="T94" s="38">
        <v>1395</v>
      </c>
      <c r="U94" s="39">
        <f t="shared" si="48"/>
        <v>2.4910714285714284</v>
      </c>
      <c r="V94" s="40"/>
    </row>
    <row r="95" spans="1:22" s="41" customFormat="1" ht="380" customHeight="1" x14ac:dyDescent="0.65">
      <c r="A95" s="32"/>
      <c r="B95" s="32" t="s">
        <v>72</v>
      </c>
      <c r="C95" s="34" t="s">
        <v>17</v>
      </c>
      <c r="D95" s="56" t="s">
        <v>172</v>
      </c>
      <c r="E95" s="43" t="s">
        <v>91</v>
      </c>
      <c r="F95" s="33" t="s">
        <v>303</v>
      </c>
      <c r="G95" s="34" t="s">
        <v>353</v>
      </c>
      <c r="H95" s="34" t="s">
        <v>49</v>
      </c>
      <c r="I95" s="43" t="s">
        <v>11</v>
      </c>
      <c r="J95" s="32" t="s">
        <v>27</v>
      </c>
      <c r="K95" s="35"/>
      <c r="L95" s="35"/>
      <c r="M95" s="35"/>
      <c r="N95" s="35"/>
      <c r="O95" s="35"/>
      <c r="P95" s="36"/>
      <c r="Q95" s="37">
        <f t="shared" si="31"/>
        <v>0</v>
      </c>
      <c r="R95" s="38">
        <v>405</v>
      </c>
      <c r="S95" s="38">
        <f t="shared" si="37"/>
        <v>0</v>
      </c>
      <c r="T95" s="38">
        <v>995</v>
      </c>
      <c r="U95" s="39">
        <f t="shared" si="48"/>
        <v>2.4567901234567899</v>
      </c>
      <c r="V95" s="40"/>
    </row>
    <row r="96" spans="1:22" s="41" customFormat="1" ht="380" customHeight="1" x14ac:dyDescent="0.65">
      <c r="A96" s="32"/>
      <c r="B96" s="32" t="s">
        <v>72</v>
      </c>
      <c r="C96" s="34" t="s">
        <v>17</v>
      </c>
      <c r="D96" s="56" t="s">
        <v>173</v>
      </c>
      <c r="E96" s="43" t="s">
        <v>116</v>
      </c>
      <c r="F96" s="33" t="s">
        <v>304</v>
      </c>
      <c r="G96" s="34" t="s">
        <v>353</v>
      </c>
      <c r="H96" s="34" t="s">
        <v>49</v>
      </c>
      <c r="I96" s="43" t="s">
        <v>12</v>
      </c>
      <c r="J96" s="32" t="s">
        <v>27</v>
      </c>
      <c r="K96" s="35"/>
      <c r="L96" s="35"/>
      <c r="M96" s="35"/>
      <c r="N96" s="35"/>
      <c r="O96" s="35"/>
      <c r="P96" s="36"/>
      <c r="Q96" s="37">
        <f t="shared" si="31"/>
        <v>0</v>
      </c>
      <c r="R96" s="38">
        <v>405</v>
      </c>
      <c r="S96" s="38">
        <f t="shared" si="37"/>
        <v>0</v>
      </c>
      <c r="T96" s="38">
        <v>995</v>
      </c>
      <c r="U96" s="39">
        <f t="shared" si="48"/>
        <v>2.4567901234567899</v>
      </c>
      <c r="V96" s="40"/>
    </row>
    <row r="97" spans="1:22" s="41" customFormat="1" ht="380" customHeight="1" x14ac:dyDescent="0.65">
      <c r="A97" s="32"/>
      <c r="B97" s="32" t="s">
        <v>72</v>
      </c>
      <c r="C97" s="34" t="s">
        <v>17</v>
      </c>
      <c r="D97" s="32" t="s">
        <v>174</v>
      </c>
      <c r="E97" s="43" t="s">
        <v>89</v>
      </c>
      <c r="F97" s="33" t="s">
        <v>305</v>
      </c>
      <c r="G97" s="34" t="s">
        <v>432</v>
      </c>
      <c r="H97" s="34" t="s">
        <v>81</v>
      </c>
      <c r="I97" s="43" t="s">
        <v>11</v>
      </c>
      <c r="J97" s="32" t="s">
        <v>27</v>
      </c>
      <c r="K97" s="35"/>
      <c r="L97" s="35"/>
      <c r="M97" s="35"/>
      <c r="N97" s="35"/>
      <c r="O97" s="35"/>
      <c r="P97" s="36"/>
      <c r="Q97" s="37">
        <f t="shared" si="31"/>
        <v>0</v>
      </c>
      <c r="R97" s="38">
        <v>460</v>
      </c>
      <c r="S97" s="38">
        <f t="shared" si="37"/>
        <v>0</v>
      </c>
      <c r="T97" s="38">
        <v>1150</v>
      </c>
      <c r="U97" s="39">
        <f t="shared" si="48"/>
        <v>2.5</v>
      </c>
      <c r="V97" s="40"/>
    </row>
    <row r="98" spans="1:22" s="41" customFormat="1" ht="380" customHeight="1" x14ac:dyDescent="0.65">
      <c r="A98" s="32"/>
      <c r="B98" s="32" t="s">
        <v>72</v>
      </c>
      <c r="C98" s="34" t="s">
        <v>17</v>
      </c>
      <c r="D98" s="32" t="s">
        <v>175</v>
      </c>
      <c r="E98" s="43" t="s">
        <v>90</v>
      </c>
      <c r="F98" s="33" t="s">
        <v>306</v>
      </c>
      <c r="G98" s="34" t="s">
        <v>432</v>
      </c>
      <c r="H98" s="34" t="s">
        <v>81</v>
      </c>
      <c r="I98" s="43" t="s">
        <v>12</v>
      </c>
      <c r="J98" s="32" t="s">
        <v>27</v>
      </c>
      <c r="K98" s="35"/>
      <c r="L98" s="35"/>
      <c r="M98" s="35"/>
      <c r="N98" s="35"/>
      <c r="O98" s="35"/>
      <c r="P98" s="36"/>
      <c r="Q98" s="37">
        <f t="shared" si="31"/>
        <v>0</v>
      </c>
      <c r="R98" s="38">
        <v>460</v>
      </c>
      <c r="S98" s="38">
        <f t="shared" ref="S98" si="49">R98*Q98</f>
        <v>0</v>
      </c>
      <c r="T98" s="38">
        <v>1150</v>
      </c>
      <c r="U98" s="39">
        <f t="shared" ref="U98:U117" si="50">T98/R98</f>
        <v>2.5</v>
      </c>
      <c r="V98" s="40"/>
    </row>
    <row r="99" spans="1:22" s="41" customFormat="1" ht="380" customHeight="1" x14ac:dyDescent="0.65">
      <c r="A99" s="32"/>
      <c r="B99" s="32" t="s">
        <v>74</v>
      </c>
      <c r="C99" s="34" t="s">
        <v>17</v>
      </c>
      <c r="D99" s="32" t="s">
        <v>457</v>
      </c>
      <c r="E99" s="43" t="s">
        <v>458</v>
      </c>
      <c r="F99" s="33" t="s">
        <v>605</v>
      </c>
      <c r="G99" s="34" t="s">
        <v>459</v>
      </c>
      <c r="H99" s="34" t="s">
        <v>460</v>
      </c>
      <c r="I99" s="43" t="s">
        <v>461</v>
      </c>
      <c r="J99" s="32" t="s">
        <v>27</v>
      </c>
      <c r="K99" s="35"/>
      <c r="L99" s="35"/>
      <c r="M99" s="35"/>
      <c r="N99" s="35"/>
      <c r="O99" s="35"/>
      <c r="P99" s="36"/>
      <c r="Q99" s="37">
        <f>SUM(K99:O99)</f>
        <v>0</v>
      </c>
      <c r="R99" s="38">
        <v>400</v>
      </c>
      <c r="S99" s="38">
        <f>R99*Q99</f>
        <v>0</v>
      </c>
      <c r="T99" s="38">
        <v>995</v>
      </c>
      <c r="U99" s="39">
        <f>T99/R99</f>
        <v>2.4874999999999998</v>
      </c>
      <c r="V99" s="40"/>
    </row>
    <row r="100" spans="1:22" s="41" customFormat="1" ht="380" customHeight="1" x14ac:dyDescent="0.65">
      <c r="A100" s="32"/>
      <c r="B100" s="32" t="s">
        <v>74</v>
      </c>
      <c r="C100" s="34" t="s">
        <v>18</v>
      </c>
      <c r="D100" s="32" t="s">
        <v>278</v>
      </c>
      <c r="E100" s="43" t="s">
        <v>280</v>
      </c>
      <c r="F100" s="33" t="s">
        <v>387</v>
      </c>
      <c r="G100" s="34" t="s">
        <v>25</v>
      </c>
      <c r="H100" s="34" t="s">
        <v>59</v>
      </c>
      <c r="I100" s="43" t="s">
        <v>135</v>
      </c>
      <c r="J100" s="32" t="s">
        <v>27</v>
      </c>
      <c r="K100" s="35"/>
      <c r="L100" s="35"/>
      <c r="M100" s="35"/>
      <c r="N100" s="35"/>
      <c r="O100" s="35"/>
      <c r="P100" s="36"/>
      <c r="Q100" s="37">
        <f t="shared" si="31"/>
        <v>0</v>
      </c>
      <c r="R100" s="38">
        <v>400</v>
      </c>
      <c r="S100" s="38">
        <f>R100*Q100</f>
        <v>0</v>
      </c>
      <c r="T100" s="38">
        <v>995</v>
      </c>
      <c r="U100" s="39">
        <f>T100/R100</f>
        <v>2.4874999999999998</v>
      </c>
      <c r="V100" s="40"/>
    </row>
    <row r="101" spans="1:22" s="41" customFormat="1" ht="380" customHeight="1" x14ac:dyDescent="0.65">
      <c r="A101" s="32"/>
      <c r="B101" s="32" t="s">
        <v>74</v>
      </c>
      <c r="C101" s="34" t="s">
        <v>17</v>
      </c>
      <c r="D101" s="32" t="s">
        <v>176</v>
      </c>
      <c r="E101" s="43" t="s">
        <v>110</v>
      </c>
      <c r="F101" s="33" t="s">
        <v>307</v>
      </c>
      <c r="G101" s="34" t="s">
        <v>353</v>
      </c>
      <c r="H101" s="34" t="s">
        <v>49</v>
      </c>
      <c r="I101" s="43" t="s">
        <v>11</v>
      </c>
      <c r="J101" s="32" t="s">
        <v>27</v>
      </c>
      <c r="K101" s="35"/>
      <c r="L101" s="35"/>
      <c r="M101" s="35"/>
      <c r="N101" s="35"/>
      <c r="O101" s="35"/>
      <c r="P101" s="36"/>
      <c r="Q101" s="37">
        <f t="shared" si="31"/>
        <v>0</v>
      </c>
      <c r="R101" s="38">
        <v>360</v>
      </c>
      <c r="S101" s="38">
        <f t="shared" si="37"/>
        <v>0</v>
      </c>
      <c r="T101" s="38">
        <v>895</v>
      </c>
      <c r="U101" s="39">
        <f t="shared" si="50"/>
        <v>2.4861111111111112</v>
      </c>
      <c r="V101" s="40"/>
    </row>
    <row r="102" spans="1:22" s="41" customFormat="1" ht="380" customHeight="1" x14ac:dyDescent="0.65">
      <c r="A102" s="32"/>
      <c r="B102" s="32" t="s">
        <v>74</v>
      </c>
      <c r="C102" s="34" t="s">
        <v>17</v>
      </c>
      <c r="D102" s="32" t="s">
        <v>177</v>
      </c>
      <c r="E102" s="43" t="s">
        <v>109</v>
      </c>
      <c r="F102" s="33" t="s">
        <v>75</v>
      </c>
      <c r="G102" s="34" t="s">
        <v>353</v>
      </c>
      <c r="H102" s="34" t="s">
        <v>49</v>
      </c>
      <c r="I102" s="43" t="s">
        <v>11</v>
      </c>
      <c r="J102" s="32" t="s">
        <v>27</v>
      </c>
      <c r="K102" s="35"/>
      <c r="L102" s="35"/>
      <c r="M102" s="35"/>
      <c r="N102" s="35"/>
      <c r="O102" s="35"/>
      <c r="P102" s="36"/>
      <c r="Q102" s="37">
        <f t="shared" si="31"/>
        <v>0</v>
      </c>
      <c r="R102" s="38">
        <v>405</v>
      </c>
      <c r="S102" s="38">
        <f t="shared" si="37"/>
        <v>0</v>
      </c>
      <c r="T102" s="38">
        <v>995</v>
      </c>
      <c r="U102" s="39">
        <f t="shared" si="50"/>
        <v>2.4567901234567899</v>
      </c>
      <c r="V102" s="40"/>
    </row>
    <row r="103" spans="1:22" s="41" customFormat="1" ht="380" customHeight="1" x14ac:dyDescent="0.65">
      <c r="A103" s="32"/>
      <c r="B103" s="32" t="s">
        <v>72</v>
      </c>
      <c r="C103" s="34" t="s">
        <v>19</v>
      </c>
      <c r="D103" s="56" t="s">
        <v>178</v>
      </c>
      <c r="E103" s="43" t="s">
        <v>95</v>
      </c>
      <c r="F103" s="33" t="s">
        <v>308</v>
      </c>
      <c r="G103" s="34" t="s">
        <v>376</v>
      </c>
      <c r="H103" s="34" t="s">
        <v>57</v>
      </c>
      <c r="I103" s="43" t="s">
        <v>13</v>
      </c>
      <c r="J103" s="32" t="s">
        <v>27</v>
      </c>
      <c r="K103" s="35"/>
      <c r="L103" s="35"/>
      <c r="M103" s="35"/>
      <c r="N103" s="35"/>
      <c r="O103" s="35"/>
      <c r="P103" s="36"/>
      <c r="Q103" s="37">
        <f t="shared" si="31"/>
        <v>0</v>
      </c>
      <c r="R103" s="38">
        <v>440</v>
      </c>
      <c r="S103" s="38">
        <f t="shared" si="37"/>
        <v>0</v>
      </c>
      <c r="T103" s="38">
        <v>1095</v>
      </c>
      <c r="U103" s="39">
        <f t="shared" si="50"/>
        <v>2.4886363636363638</v>
      </c>
      <c r="V103" s="40"/>
    </row>
    <row r="104" spans="1:22" s="41" customFormat="1" ht="380" customHeight="1" x14ac:dyDescent="0.65">
      <c r="A104" s="32"/>
      <c r="B104" s="32" t="s">
        <v>72</v>
      </c>
      <c r="C104" s="34" t="s">
        <v>19</v>
      </c>
      <c r="D104" s="56" t="s">
        <v>179</v>
      </c>
      <c r="E104" s="43" t="s">
        <v>96</v>
      </c>
      <c r="F104" s="33" t="s">
        <v>309</v>
      </c>
      <c r="G104" s="34" t="s">
        <v>357</v>
      </c>
      <c r="H104" s="34" t="s">
        <v>259</v>
      </c>
      <c r="I104" s="43" t="s">
        <v>14</v>
      </c>
      <c r="J104" s="32" t="s">
        <v>27</v>
      </c>
      <c r="K104" s="35"/>
      <c r="L104" s="35"/>
      <c r="M104" s="35"/>
      <c r="N104" s="35"/>
      <c r="O104" s="35"/>
      <c r="P104" s="36"/>
      <c r="Q104" s="37">
        <f t="shared" si="31"/>
        <v>0</v>
      </c>
      <c r="R104" s="38">
        <v>360</v>
      </c>
      <c r="S104" s="38">
        <f t="shared" ref="S104:S118" si="51">R104*Q104</f>
        <v>0</v>
      </c>
      <c r="T104" s="38">
        <v>895</v>
      </c>
      <c r="U104" s="39">
        <f t="shared" si="50"/>
        <v>2.4861111111111112</v>
      </c>
      <c r="V104" s="40"/>
    </row>
    <row r="105" spans="1:22" s="41" customFormat="1" ht="380" customHeight="1" x14ac:dyDescent="0.65">
      <c r="A105" s="32"/>
      <c r="B105" s="32" t="s">
        <v>72</v>
      </c>
      <c r="C105" s="34" t="s">
        <v>68</v>
      </c>
      <c r="D105" s="32" t="s">
        <v>634</v>
      </c>
      <c r="E105" s="43" t="s">
        <v>631</v>
      </c>
      <c r="F105" s="43" t="s">
        <v>546</v>
      </c>
      <c r="G105" s="34" t="s">
        <v>633</v>
      </c>
      <c r="H105" s="34" t="s">
        <v>632</v>
      </c>
      <c r="I105" s="43" t="s">
        <v>537</v>
      </c>
      <c r="J105" s="32" t="s">
        <v>27</v>
      </c>
      <c r="K105" s="35"/>
      <c r="L105" s="35"/>
      <c r="M105" s="35"/>
      <c r="N105" s="35"/>
      <c r="O105" s="35"/>
      <c r="P105" s="36"/>
      <c r="Q105" s="37">
        <f t="shared" si="31"/>
        <v>0</v>
      </c>
      <c r="R105" s="38">
        <v>260</v>
      </c>
      <c r="S105" s="38">
        <f t="shared" si="51"/>
        <v>0</v>
      </c>
      <c r="T105" s="38">
        <v>650</v>
      </c>
      <c r="U105" s="39">
        <f t="shared" si="50"/>
        <v>2.5</v>
      </c>
      <c r="V105" s="40"/>
    </row>
    <row r="106" spans="1:22" s="41" customFormat="1" ht="380" customHeight="1" x14ac:dyDescent="0.65">
      <c r="A106" s="32"/>
      <c r="B106" s="32" t="s">
        <v>72</v>
      </c>
      <c r="C106" s="34" t="s">
        <v>68</v>
      </c>
      <c r="D106" s="32" t="s">
        <v>635</v>
      </c>
      <c r="E106" s="43" t="s">
        <v>643</v>
      </c>
      <c r="F106" s="43" t="s">
        <v>546</v>
      </c>
      <c r="G106" s="34" t="s">
        <v>633</v>
      </c>
      <c r="H106" s="34" t="s">
        <v>632</v>
      </c>
      <c r="I106" s="43" t="s">
        <v>484</v>
      </c>
      <c r="J106" s="32" t="s">
        <v>27</v>
      </c>
      <c r="K106" s="35"/>
      <c r="L106" s="35"/>
      <c r="M106" s="35"/>
      <c r="N106" s="35"/>
      <c r="O106" s="35"/>
      <c r="P106" s="36"/>
      <c r="Q106" s="37">
        <f t="shared" si="31"/>
        <v>0</v>
      </c>
      <c r="R106" s="38">
        <v>260</v>
      </c>
      <c r="S106" s="38">
        <f t="shared" si="51"/>
        <v>0</v>
      </c>
      <c r="T106" s="38">
        <v>650</v>
      </c>
      <c r="U106" s="39">
        <f t="shared" si="50"/>
        <v>2.5</v>
      </c>
      <c r="V106" s="40"/>
    </row>
    <row r="107" spans="1:22" s="41" customFormat="1" ht="380" customHeight="1" x14ac:dyDescent="0.65">
      <c r="A107" s="32"/>
      <c r="B107" s="32" t="s">
        <v>72</v>
      </c>
      <c r="C107" s="34" t="s">
        <v>68</v>
      </c>
      <c r="D107" s="32" t="s">
        <v>636</v>
      </c>
      <c r="E107" s="43" t="s">
        <v>644</v>
      </c>
      <c r="F107" s="43" t="s">
        <v>546</v>
      </c>
      <c r="G107" s="34" t="s">
        <v>633</v>
      </c>
      <c r="H107" s="34" t="s">
        <v>632</v>
      </c>
      <c r="I107" s="43" t="s">
        <v>11</v>
      </c>
      <c r="J107" s="32" t="s">
        <v>27</v>
      </c>
      <c r="K107" s="35"/>
      <c r="L107" s="35"/>
      <c r="M107" s="35"/>
      <c r="N107" s="35"/>
      <c r="O107" s="35"/>
      <c r="P107" s="36"/>
      <c r="Q107" s="37">
        <f t="shared" si="31"/>
        <v>0</v>
      </c>
      <c r="R107" s="38">
        <v>260</v>
      </c>
      <c r="S107" s="38">
        <f t="shared" si="51"/>
        <v>0</v>
      </c>
      <c r="T107" s="38">
        <v>650</v>
      </c>
      <c r="U107" s="39">
        <f t="shared" si="50"/>
        <v>2.5</v>
      </c>
      <c r="V107" s="40"/>
    </row>
    <row r="108" spans="1:22" s="41" customFormat="1" ht="380" customHeight="1" x14ac:dyDescent="0.65">
      <c r="A108" s="32"/>
      <c r="B108" s="32" t="s">
        <v>72</v>
      </c>
      <c r="C108" s="42" t="s">
        <v>20</v>
      </c>
      <c r="D108" s="32" t="s">
        <v>201</v>
      </c>
      <c r="E108" s="43" t="s">
        <v>97</v>
      </c>
      <c r="F108" s="33" t="s">
        <v>324</v>
      </c>
      <c r="G108" s="34" t="s">
        <v>377</v>
      </c>
      <c r="H108" s="34" t="s">
        <v>57</v>
      </c>
      <c r="I108" s="43" t="s">
        <v>13</v>
      </c>
      <c r="J108" s="32" t="s">
        <v>27</v>
      </c>
      <c r="K108" s="35"/>
      <c r="L108" s="35"/>
      <c r="M108" s="35"/>
      <c r="N108" s="35"/>
      <c r="O108" s="35"/>
      <c r="P108" s="36"/>
      <c r="Q108" s="37">
        <f t="shared" si="31"/>
        <v>0</v>
      </c>
      <c r="R108" s="38">
        <v>240</v>
      </c>
      <c r="S108" s="38">
        <f t="shared" si="51"/>
        <v>0</v>
      </c>
      <c r="T108" s="38">
        <v>595</v>
      </c>
      <c r="U108" s="39">
        <f t="shared" si="50"/>
        <v>2.4791666666666665</v>
      </c>
      <c r="V108" s="40"/>
    </row>
    <row r="109" spans="1:22" s="41" customFormat="1" ht="380" customHeight="1" x14ac:dyDescent="0.65">
      <c r="A109" s="32"/>
      <c r="B109" s="32" t="s">
        <v>72</v>
      </c>
      <c r="C109" s="34" t="s">
        <v>17</v>
      </c>
      <c r="D109" s="56" t="s">
        <v>180</v>
      </c>
      <c r="E109" s="43" t="s">
        <v>93</v>
      </c>
      <c r="F109" s="33" t="s">
        <v>310</v>
      </c>
      <c r="G109" s="34" t="s">
        <v>352</v>
      </c>
      <c r="H109" s="34" t="s">
        <v>49</v>
      </c>
      <c r="I109" s="43" t="s">
        <v>12</v>
      </c>
      <c r="J109" s="32" t="s">
        <v>27</v>
      </c>
      <c r="K109" s="35"/>
      <c r="L109" s="35"/>
      <c r="M109" s="35"/>
      <c r="N109" s="35"/>
      <c r="O109" s="35"/>
      <c r="P109" s="36"/>
      <c r="Q109" s="37">
        <f t="shared" si="31"/>
        <v>0</v>
      </c>
      <c r="R109" s="38">
        <v>395</v>
      </c>
      <c r="S109" s="38">
        <f t="shared" si="51"/>
        <v>0</v>
      </c>
      <c r="T109" s="38">
        <v>970</v>
      </c>
      <c r="U109" s="39">
        <f t="shared" si="50"/>
        <v>2.4556962025316458</v>
      </c>
      <c r="V109" s="40"/>
    </row>
    <row r="110" spans="1:22" s="41" customFormat="1" ht="380" customHeight="1" x14ac:dyDescent="0.65">
      <c r="A110" s="32"/>
      <c r="B110" s="32" t="s">
        <v>72</v>
      </c>
      <c r="C110" s="34" t="s">
        <v>17</v>
      </c>
      <c r="D110" s="56" t="s">
        <v>181</v>
      </c>
      <c r="E110" s="43" t="s">
        <v>92</v>
      </c>
      <c r="F110" s="33" t="s">
        <v>311</v>
      </c>
      <c r="G110" s="34" t="s">
        <v>352</v>
      </c>
      <c r="H110" s="34" t="s">
        <v>49</v>
      </c>
      <c r="I110" s="43" t="s">
        <v>11</v>
      </c>
      <c r="J110" s="32" t="s">
        <v>27</v>
      </c>
      <c r="K110" s="35"/>
      <c r="L110" s="35"/>
      <c r="M110" s="35"/>
      <c r="N110" s="35"/>
      <c r="O110" s="35"/>
      <c r="P110" s="36"/>
      <c r="Q110" s="37">
        <f t="shared" si="31"/>
        <v>0</v>
      </c>
      <c r="R110" s="38">
        <v>395</v>
      </c>
      <c r="S110" s="38">
        <f t="shared" si="51"/>
        <v>0</v>
      </c>
      <c r="T110" s="38">
        <v>970</v>
      </c>
      <c r="U110" s="39">
        <f t="shared" si="50"/>
        <v>2.4556962025316458</v>
      </c>
      <c r="V110" s="40"/>
    </row>
    <row r="111" spans="1:22" s="41" customFormat="1" ht="380" customHeight="1" x14ac:dyDescent="0.65">
      <c r="A111" s="32"/>
      <c r="B111" s="32" t="s">
        <v>74</v>
      </c>
      <c r="C111" s="34" t="s">
        <v>17</v>
      </c>
      <c r="D111" s="32" t="s">
        <v>184</v>
      </c>
      <c r="E111" s="43" t="s">
        <v>111</v>
      </c>
      <c r="F111" s="33" t="s">
        <v>312</v>
      </c>
      <c r="G111" s="34" t="s">
        <v>352</v>
      </c>
      <c r="H111" s="34" t="s">
        <v>49</v>
      </c>
      <c r="I111" s="43" t="s">
        <v>11</v>
      </c>
      <c r="J111" s="32" t="s">
        <v>27</v>
      </c>
      <c r="K111" s="35"/>
      <c r="L111" s="35"/>
      <c r="M111" s="35"/>
      <c r="N111" s="35"/>
      <c r="O111" s="35"/>
      <c r="P111" s="36"/>
      <c r="Q111" s="37">
        <f t="shared" ref="Q111:Q153" si="52">SUM(K111:O111)</f>
        <v>0</v>
      </c>
      <c r="R111" s="38">
        <v>355</v>
      </c>
      <c r="S111" s="38">
        <f t="shared" si="51"/>
        <v>0</v>
      </c>
      <c r="T111" s="38">
        <v>880</v>
      </c>
      <c r="U111" s="39">
        <f t="shared" si="50"/>
        <v>2.4788732394366195</v>
      </c>
      <c r="V111" s="40"/>
    </row>
    <row r="112" spans="1:22" s="41" customFormat="1" ht="380" customHeight="1" x14ac:dyDescent="0.65">
      <c r="A112" s="32"/>
      <c r="B112" s="32" t="s">
        <v>72</v>
      </c>
      <c r="C112" s="34" t="s">
        <v>17</v>
      </c>
      <c r="D112" s="56" t="s">
        <v>185</v>
      </c>
      <c r="E112" s="43" t="s">
        <v>46</v>
      </c>
      <c r="F112" s="33" t="s">
        <v>313</v>
      </c>
      <c r="G112" s="34" t="s">
        <v>359</v>
      </c>
      <c r="H112" s="34" t="s">
        <v>49</v>
      </c>
      <c r="I112" s="43" t="s">
        <v>45</v>
      </c>
      <c r="J112" s="32" t="s">
        <v>27</v>
      </c>
      <c r="K112" s="35"/>
      <c r="L112" s="35"/>
      <c r="M112" s="35"/>
      <c r="N112" s="35"/>
      <c r="O112" s="35"/>
      <c r="P112" s="36"/>
      <c r="Q112" s="37">
        <f t="shared" si="52"/>
        <v>0</v>
      </c>
      <c r="R112" s="38">
        <v>400</v>
      </c>
      <c r="S112" s="38">
        <f t="shared" si="51"/>
        <v>0</v>
      </c>
      <c r="T112" s="38">
        <v>995</v>
      </c>
      <c r="U112" s="39">
        <f t="shared" si="50"/>
        <v>2.4874999999999998</v>
      </c>
      <c r="V112" s="40"/>
    </row>
    <row r="113" spans="1:22" s="41" customFormat="1" ht="380" customHeight="1" x14ac:dyDescent="0.65">
      <c r="A113" s="32"/>
      <c r="B113" s="32" t="s">
        <v>74</v>
      </c>
      <c r="C113" s="34" t="s">
        <v>17</v>
      </c>
      <c r="D113" s="32" t="s">
        <v>186</v>
      </c>
      <c r="E113" s="43" t="s">
        <v>112</v>
      </c>
      <c r="F113" s="33" t="s">
        <v>314</v>
      </c>
      <c r="G113" s="34" t="s">
        <v>359</v>
      </c>
      <c r="H113" s="34" t="s">
        <v>49</v>
      </c>
      <c r="I113" s="43" t="s">
        <v>45</v>
      </c>
      <c r="J113" s="32" t="s">
        <v>27</v>
      </c>
      <c r="K113" s="35"/>
      <c r="L113" s="35"/>
      <c r="M113" s="35"/>
      <c r="N113" s="35"/>
      <c r="O113" s="35"/>
      <c r="P113" s="36"/>
      <c r="Q113" s="37">
        <f t="shared" si="52"/>
        <v>0</v>
      </c>
      <c r="R113" s="38">
        <v>370</v>
      </c>
      <c r="S113" s="38">
        <f t="shared" si="51"/>
        <v>0</v>
      </c>
      <c r="T113" s="38">
        <v>920</v>
      </c>
      <c r="U113" s="39">
        <f t="shared" si="50"/>
        <v>2.4864864864864864</v>
      </c>
      <c r="V113" s="40"/>
    </row>
    <row r="114" spans="1:22" s="41" customFormat="1" ht="380" customHeight="1" x14ac:dyDescent="0.65">
      <c r="A114" s="32"/>
      <c r="B114" s="32" t="s">
        <v>72</v>
      </c>
      <c r="C114" s="34" t="s">
        <v>18</v>
      </c>
      <c r="D114" s="56" t="s">
        <v>187</v>
      </c>
      <c r="E114" s="43" t="s">
        <v>94</v>
      </c>
      <c r="F114" s="33" t="s">
        <v>315</v>
      </c>
      <c r="G114" s="34" t="s">
        <v>25</v>
      </c>
      <c r="H114" s="34" t="s">
        <v>59</v>
      </c>
      <c r="I114" s="43" t="s">
        <v>12</v>
      </c>
      <c r="J114" s="32" t="s">
        <v>27</v>
      </c>
      <c r="K114" s="35"/>
      <c r="L114" s="35"/>
      <c r="M114" s="35"/>
      <c r="N114" s="35"/>
      <c r="O114" s="35"/>
      <c r="P114" s="36"/>
      <c r="Q114" s="37">
        <f t="shared" si="52"/>
        <v>0</v>
      </c>
      <c r="R114" s="38">
        <v>385</v>
      </c>
      <c r="S114" s="38">
        <f t="shared" si="51"/>
        <v>0</v>
      </c>
      <c r="T114" s="38">
        <v>950</v>
      </c>
      <c r="U114" s="39">
        <f t="shared" si="50"/>
        <v>2.4675324675324677</v>
      </c>
      <c r="V114" s="40"/>
    </row>
    <row r="115" spans="1:22" s="41" customFormat="1" ht="380" customHeight="1" x14ac:dyDescent="0.65">
      <c r="A115" s="32"/>
      <c r="B115" s="32" t="s">
        <v>72</v>
      </c>
      <c r="C115" s="34" t="s">
        <v>18</v>
      </c>
      <c r="D115" s="32" t="s">
        <v>188</v>
      </c>
      <c r="E115" s="43" t="s">
        <v>189</v>
      </c>
      <c r="F115" s="33" t="s">
        <v>316</v>
      </c>
      <c r="G115" s="34" t="s">
        <v>25</v>
      </c>
      <c r="H115" s="34" t="s">
        <v>59</v>
      </c>
      <c r="I115" s="43" t="s">
        <v>45</v>
      </c>
      <c r="J115" s="32" t="s">
        <v>27</v>
      </c>
      <c r="K115" s="35"/>
      <c r="L115" s="35"/>
      <c r="M115" s="35"/>
      <c r="N115" s="35"/>
      <c r="O115" s="35"/>
      <c r="P115" s="36"/>
      <c r="Q115" s="37">
        <f t="shared" si="52"/>
        <v>0</v>
      </c>
      <c r="R115" s="38">
        <v>385</v>
      </c>
      <c r="S115" s="38">
        <f t="shared" si="51"/>
        <v>0</v>
      </c>
      <c r="T115" s="38">
        <v>950</v>
      </c>
      <c r="U115" s="39">
        <f t="shared" si="50"/>
        <v>2.4675324675324677</v>
      </c>
      <c r="V115" s="40"/>
    </row>
    <row r="116" spans="1:22" s="41" customFormat="1" ht="380" customHeight="1" x14ac:dyDescent="0.65">
      <c r="A116" s="32"/>
      <c r="B116" s="32" t="s">
        <v>72</v>
      </c>
      <c r="C116" s="34" t="s">
        <v>18</v>
      </c>
      <c r="D116" s="32" t="s">
        <v>190</v>
      </c>
      <c r="E116" s="43" t="s">
        <v>191</v>
      </c>
      <c r="F116" s="33" t="s">
        <v>317</v>
      </c>
      <c r="G116" s="34" t="s">
        <v>25</v>
      </c>
      <c r="H116" s="34" t="s">
        <v>59</v>
      </c>
      <c r="I116" s="43" t="s">
        <v>182</v>
      </c>
      <c r="J116" s="32" t="s">
        <v>27</v>
      </c>
      <c r="K116" s="35"/>
      <c r="L116" s="35"/>
      <c r="M116" s="35"/>
      <c r="N116" s="35"/>
      <c r="O116" s="35"/>
      <c r="P116" s="36"/>
      <c r="Q116" s="37">
        <f t="shared" si="52"/>
        <v>0</v>
      </c>
      <c r="R116" s="38">
        <v>385</v>
      </c>
      <c r="S116" s="38">
        <f t="shared" si="51"/>
        <v>0</v>
      </c>
      <c r="T116" s="38">
        <v>950</v>
      </c>
      <c r="U116" s="39">
        <f t="shared" si="50"/>
        <v>2.4675324675324677</v>
      </c>
      <c r="V116" s="40"/>
    </row>
    <row r="117" spans="1:22" s="41" customFormat="1" ht="380" customHeight="1" x14ac:dyDescent="0.65">
      <c r="A117" s="32"/>
      <c r="B117" s="32" t="s">
        <v>72</v>
      </c>
      <c r="C117" s="34" t="s">
        <v>18</v>
      </c>
      <c r="D117" s="32" t="s">
        <v>192</v>
      </c>
      <c r="E117" s="43" t="s">
        <v>193</v>
      </c>
      <c r="F117" s="33" t="s">
        <v>318</v>
      </c>
      <c r="G117" s="34" t="s">
        <v>25</v>
      </c>
      <c r="H117" s="34" t="s">
        <v>59</v>
      </c>
      <c r="I117" s="43" t="s">
        <v>194</v>
      </c>
      <c r="J117" s="32" t="s">
        <v>27</v>
      </c>
      <c r="K117" s="35"/>
      <c r="L117" s="35"/>
      <c r="M117" s="35"/>
      <c r="N117" s="35"/>
      <c r="O117" s="35"/>
      <c r="P117" s="36"/>
      <c r="Q117" s="37">
        <f t="shared" si="52"/>
        <v>0</v>
      </c>
      <c r="R117" s="38">
        <v>385</v>
      </c>
      <c r="S117" s="38">
        <f t="shared" si="51"/>
        <v>0</v>
      </c>
      <c r="T117" s="38">
        <v>950</v>
      </c>
      <c r="U117" s="39">
        <f t="shared" si="50"/>
        <v>2.4675324675324677</v>
      </c>
      <c r="V117" s="40"/>
    </row>
    <row r="118" spans="1:22" s="41" customFormat="1" ht="380" customHeight="1" x14ac:dyDescent="0.65">
      <c r="A118" s="32"/>
      <c r="B118" s="32" t="s">
        <v>72</v>
      </c>
      <c r="C118" s="34" t="s">
        <v>17</v>
      </c>
      <c r="D118" s="56" t="s">
        <v>256</v>
      </c>
      <c r="E118" s="43" t="s">
        <v>195</v>
      </c>
      <c r="F118" s="33" t="s">
        <v>319</v>
      </c>
      <c r="G118" s="34" t="s">
        <v>354</v>
      </c>
      <c r="H118" s="34" t="s">
        <v>49</v>
      </c>
      <c r="I118" s="43" t="s">
        <v>11</v>
      </c>
      <c r="J118" s="32" t="s">
        <v>27</v>
      </c>
      <c r="K118" s="35"/>
      <c r="L118" s="35"/>
      <c r="M118" s="35"/>
      <c r="N118" s="35"/>
      <c r="O118" s="35"/>
      <c r="P118" s="36"/>
      <c r="Q118" s="37">
        <f t="shared" si="52"/>
        <v>0</v>
      </c>
      <c r="R118" s="38">
        <v>520</v>
      </c>
      <c r="S118" s="38">
        <f t="shared" si="51"/>
        <v>0</v>
      </c>
      <c r="T118" s="38">
        <v>1295</v>
      </c>
      <c r="U118" s="39">
        <f t="shared" ref="U118:U121" si="53">T118/R118</f>
        <v>2.4903846153846154</v>
      </c>
      <c r="V118" s="40"/>
    </row>
    <row r="119" spans="1:22" s="41" customFormat="1" ht="380" customHeight="1" x14ac:dyDescent="0.65">
      <c r="A119" s="32"/>
      <c r="B119" s="32" t="s">
        <v>72</v>
      </c>
      <c r="C119" s="34" t="s">
        <v>17</v>
      </c>
      <c r="D119" s="32" t="s">
        <v>196</v>
      </c>
      <c r="E119" s="43" t="s">
        <v>197</v>
      </c>
      <c r="F119" s="33" t="s">
        <v>320</v>
      </c>
      <c r="G119" s="34" t="s">
        <v>352</v>
      </c>
      <c r="H119" s="32" t="s">
        <v>49</v>
      </c>
      <c r="I119" s="43" t="s">
        <v>77</v>
      </c>
      <c r="J119" s="32" t="s">
        <v>27</v>
      </c>
      <c r="K119" s="35"/>
      <c r="L119" s="35"/>
      <c r="M119" s="35"/>
      <c r="N119" s="35"/>
      <c r="O119" s="35"/>
      <c r="P119" s="36"/>
      <c r="Q119" s="37">
        <f t="shared" si="52"/>
        <v>0</v>
      </c>
      <c r="R119" s="38">
        <v>440</v>
      </c>
      <c r="S119" s="38">
        <f t="shared" ref="S119:S140" si="54">R119*Q119</f>
        <v>0</v>
      </c>
      <c r="T119" s="38">
        <v>1095</v>
      </c>
      <c r="U119" s="39">
        <f t="shared" si="53"/>
        <v>2.4886363636363638</v>
      </c>
      <c r="V119" s="40"/>
    </row>
    <row r="120" spans="1:22" s="41" customFormat="1" ht="380" customHeight="1" x14ac:dyDescent="0.65">
      <c r="A120" s="32"/>
      <c r="B120" s="32" t="s">
        <v>72</v>
      </c>
      <c r="C120" s="34" t="s">
        <v>17</v>
      </c>
      <c r="D120" s="32" t="s">
        <v>198</v>
      </c>
      <c r="E120" s="43" t="s">
        <v>118</v>
      </c>
      <c r="F120" s="33" t="s">
        <v>321</v>
      </c>
      <c r="G120" s="34" t="s">
        <v>352</v>
      </c>
      <c r="H120" s="32" t="s">
        <v>49</v>
      </c>
      <c r="I120" s="43" t="s">
        <v>119</v>
      </c>
      <c r="J120" s="32" t="s">
        <v>27</v>
      </c>
      <c r="K120" s="35"/>
      <c r="L120" s="35"/>
      <c r="M120" s="35"/>
      <c r="N120" s="35"/>
      <c r="O120" s="35"/>
      <c r="P120" s="36"/>
      <c r="Q120" s="37">
        <f t="shared" si="52"/>
        <v>0</v>
      </c>
      <c r="R120" s="38">
        <v>440</v>
      </c>
      <c r="S120" s="38">
        <f t="shared" ref="S120:S121" si="55">R120*Q120</f>
        <v>0</v>
      </c>
      <c r="T120" s="38">
        <v>1095</v>
      </c>
      <c r="U120" s="39">
        <f t="shared" si="53"/>
        <v>2.4886363636363638</v>
      </c>
      <c r="V120" s="40"/>
    </row>
    <row r="121" spans="1:22" s="41" customFormat="1" ht="380" customHeight="1" x14ac:dyDescent="0.65">
      <c r="A121" s="32"/>
      <c r="B121" s="32" t="s">
        <v>72</v>
      </c>
      <c r="C121" s="34" t="s">
        <v>17</v>
      </c>
      <c r="D121" s="32" t="s">
        <v>199</v>
      </c>
      <c r="E121" s="43" t="s">
        <v>117</v>
      </c>
      <c r="F121" s="33" t="s">
        <v>322</v>
      </c>
      <c r="G121" s="34" t="s">
        <v>356</v>
      </c>
      <c r="H121" s="32" t="s">
        <v>49</v>
      </c>
      <c r="I121" s="43" t="s">
        <v>11</v>
      </c>
      <c r="J121" s="32" t="s">
        <v>27</v>
      </c>
      <c r="K121" s="35"/>
      <c r="L121" s="35"/>
      <c r="M121" s="35"/>
      <c r="N121" s="35"/>
      <c r="O121" s="35"/>
      <c r="P121" s="36"/>
      <c r="Q121" s="37">
        <f t="shared" si="52"/>
        <v>0</v>
      </c>
      <c r="R121" s="38">
        <v>440</v>
      </c>
      <c r="S121" s="38">
        <f t="shared" si="55"/>
        <v>0</v>
      </c>
      <c r="T121" s="38">
        <v>1095</v>
      </c>
      <c r="U121" s="39">
        <f t="shared" si="53"/>
        <v>2.4886363636363638</v>
      </c>
      <c r="V121" s="40"/>
    </row>
    <row r="122" spans="1:22" s="41" customFormat="1" ht="380" customHeight="1" x14ac:dyDescent="0.65">
      <c r="A122" s="32"/>
      <c r="B122" s="32" t="s">
        <v>74</v>
      </c>
      <c r="C122" s="34" t="s">
        <v>17</v>
      </c>
      <c r="D122" s="32" t="s">
        <v>462</v>
      </c>
      <c r="E122" s="43" t="s">
        <v>463</v>
      </c>
      <c r="F122" s="33" t="s">
        <v>607</v>
      </c>
      <c r="G122" s="34" t="s">
        <v>25</v>
      </c>
      <c r="H122" s="34" t="s">
        <v>59</v>
      </c>
      <c r="I122" s="43" t="s">
        <v>77</v>
      </c>
      <c r="J122" s="32" t="s">
        <v>27</v>
      </c>
      <c r="K122" s="35"/>
      <c r="L122" s="35"/>
      <c r="M122" s="35"/>
      <c r="N122" s="35"/>
      <c r="O122" s="35"/>
      <c r="P122" s="36"/>
      <c r="Q122" s="37">
        <f>SUM(K122:O122)</f>
        <v>0</v>
      </c>
      <c r="R122" s="38">
        <v>395</v>
      </c>
      <c r="S122" s="38">
        <f>R122*Q122</f>
        <v>0</v>
      </c>
      <c r="T122" s="38">
        <v>980</v>
      </c>
      <c r="U122" s="39">
        <f>T122/R122</f>
        <v>2.481012658227848</v>
      </c>
      <c r="V122" s="40"/>
    </row>
    <row r="123" spans="1:22" s="41" customFormat="1" ht="380" customHeight="1" x14ac:dyDescent="0.65">
      <c r="A123" s="32"/>
      <c r="B123" s="32" t="s">
        <v>72</v>
      </c>
      <c r="C123" s="34" t="s">
        <v>17</v>
      </c>
      <c r="D123" s="32" t="s">
        <v>596</v>
      </c>
      <c r="E123" s="43" t="s">
        <v>483</v>
      </c>
      <c r="F123" s="33" t="s">
        <v>608</v>
      </c>
      <c r="G123" s="34" t="s">
        <v>482</v>
      </c>
      <c r="H123" s="34" t="s">
        <v>49</v>
      </c>
      <c r="I123" s="43" t="s">
        <v>11</v>
      </c>
      <c r="J123" s="32" t="s">
        <v>27</v>
      </c>
      <c r="K123" s="35"/>
      <c r="L123" s="35"/>
      <c r="M123" s="35"/>
      <c r="N123" s="35"/>
      <c r="O123" s="35"/>
      <c r="P123" s="36"/>
      <c r="Q123" s="37">
        <f t="shared" ref="Q123:Q124" si="56">SUM(K123:O123)</f>
        <v>0</v>
      </c>
      <c r="R123" s="38">
        <v>755</v>
      </c>
      <c r="S123" s="38">
        <f t="shared" ref="S123:S124" si="57">R123*Q123</f>
        <v>0</v>
      </c>
      <c r="T123" s="38">
        <v>1895</v>
      </c>
      <c r="U123" s="39">
        <f t="shared" ref="U123:U124" si="58">T123/R123</f>
        <v>2.5099337748344372</v>
      </c>
      <c r="V123" s="40"/>
    </row>
    <row r="124" spans="1:22" s="41" customFormat="1" ht="380" customHeight="1" x14ac:dyDescent="0.65">
      <c r="A124" s="32"/>
      <c r="B124" s="32" t="s">
        <v>72</v>
      </c>
      <c r="C124" s="34" t="s">
        <v>18</v>
      </c>
      <c r="D124" s="32" t="s">
        <v>630</v>
      </c>
      <c r="E124" s="43" t="s">
        <v>652</v>
      </c>
      <c r="F124" s="33"/>
      <c r="G124" s="34" t="s">
        <v>25</v>
      </c>
      <c r="H124" s="34" t="s">
        <v>59</v>
      </c>
      <c r="I124" s="43" t="s">
        <v>135</v>
      </c>
      <c r="J124" s="32" t="s">
        <v>27</v>
      </c>
      <c r="K124" s="35"/>
      <c r="L124" s="35"/>
      <c r="M124" s="35"/>
      <c r="N124" s="35"/>
      <c r="O124" s="35"/>
      <c r="P124" s="36"/>
      <c r="Q124" s="37">
        <f t="shared" si="56"/>
        <v>0</v>
      </c>
      <c r="R124" s="38">
        <v>480</v>
      </c>
      <c r="S124" s="38">
        <f t="shared" si="57"/>
        <v>0</v>
      </c>
      <c r="T124" s="38">
        <v>1195</v>
      </c>
      <c r="U124" s="39">
        <f t="shared" si="58"/>
        <v>2.4895833333333335</v>
      </c>
      <c r="V124" s="40"/>
    </row>
    <row r="125" spans="1:22" s="41" customFormat="1" ht="380" customHeight="1" x14ac:dyDescent="0.65">
      <c r="A125" s="32"/>
      <c r="B125" s="32" t="s">
        <v>72</v>
      </c>
      <c r="C125" s="34" t="s">
        <v>465</v>
      </c>
      <c r="D125" s="32" t="s">
        <v>557</v>
      </c>
      <c r="E125" s="43" t="s">
        <v>558</v>
      </c>
      <c r="F125" s="33"/>
      <c r="G125" s="34" t="s">
        <v>559</v>
      </c>
      <c r="H125" s="34" t="s">
        <v>554</v>
      </c>
      <c r="I125" s="43" t="s">
        <v>48</v>
      </c>
      <c r="J125" s="32" t="s">
        <v>27</v>
      </c>
      <c r="K125" s="35"/>
      <c r="L125" s="35"/>
      <c r="M125" s="35"/>
      <c r="N125" s="35"/>
      <c r="O125" s="35"/>
      <c r="P125" s="36"/>
      <c r="Q125" s="37">
        <f t="shared" si="52"/>
        <v>0</v>
      </c>
      <c r="R125" s="38">
        <v>150</v>
      </c>
      <c r="S125" s="38">
        <f t="shared" si="54"/>
        <v>0</v>
      </c>
      <c r="T125" s="38">
        <v>375</v>
      </c>
      <c r="U125" s="39">
        <f t="shared" ref="U125:U127" si="59">T125/R125</f>
        <v>2.5</v>
      </c>
      <c r="V125" s="40"/>
    </row>
    <row r="126" spans="1:22" s="41" customFormat="1" ht="380" customHeight="1" x14ac:dyDescent="0.65">
      <c r="A126" s="32"/>
      <c r="B126" s="32" t="s">
        <v>72</v>
      </c>
      <c r="C126" s="34" t="s">
        <v>465</v>
      </c>
      <c r="D126" s="32" t="s">
        <v>560</v>
      </c>
      <c r="E126" s="43" t="s">
        <v>563</v>
      </c>
      <c r="F126" s="33"/>
      <c r="G126" s="34" t="s">
        <v>559</v>
      </c>
      <c r="H126" s="34" t="s">
        <v>554</v>
      </c>
      <c r="I126" s="43" t="s">
        <v>561</v>
      </c>
      <c r="J126" s="32" t="s">
        <v>27</v>
      </c>
      <c r="K126" s="35"/>
      <c r="L126" s="35"/>
      <c r="M126" s="35"/>
      <c r="N126" s="35"/>
      <c r="O126" s="35"/>
      <c r="P126" s="36"/>
      <c r="Q126" s="37">
        <f t="shared" si="52"/>
        <v>0</v>
      </c>
      <c r="R126" s="38">
        <v>150</v>
      </c>
      <c r="S126" s="38">
        <f t="shared" si="54"/>
        <v>0</v>
      </c>
      <c r="T126" s="38">
        <v>375</v>
      </c>
      <c r="U126" s="39">
        <f t="shared" si="59"/>
        <v>2.5</v>
      </c>
      <c r="V126" s="40"/>
    </row>
    <row r="127" spans="1:22" s="41" customFormat="1" ht="380" customHeight="1" x14ac:dyDescent="0.65">
      <c r="A127" s="32"/>
      <c r="B127" s="32" t="s">
        <v>72</v>
      </c>
      <c r="C127" s="34" t="s">
        <v>465</v>
      </c>
      <c r="D127" s="32" t="s">
        <v>562</v>
      </c>
      <c r="E127" s="43" t="s">
        <v>564</v>
      </c>
      <c r="F127" s="33"/>
      <c r="G127" s="34" t="s">
        <v>559</v>
      </c>
      <c r="H127" s="34" t="s">
        <v>554</v>
      </c>
      <c r="I127" s="43" t="s">
        <v>261</v>
      </c>
      <c r="J127" s="32" t="s">
        <v>27</v>
      </c>
      <c r="K127" s="35"/>
      <c r="L127" s="35"/>
      <c r="M127" s="35"/>
      <c r="N127" s="35"/>
      <c r="O127" s="35"/>
      <c r="P127" s="36"/>
      <c r="Q127" s="37">
        <f t="shared" si="52"/>
        <v>0</v>
      </c>
      <c r="R127" s="38">
        <v>150</v>
      </c>
      <c r="S127" s="38">
        <f t="shared" si="54"/>
        <v>0</v>
      </c>
      <c r="T127" s="38">
        <v>375</v>
      </c>
      <c r="U127" s="39">
        <f t="shared" si="59"/>
        <v>2.5</v>
      </c>
      <c r="V127" s="40"/>
    </row>
    <row r="128" spans="1:22" s="41" customFormat="1" ht="380" customHeight="1" x14ac:dyDescent="0.65">
      <c r="A128" s="32"/>
      <c r="B128" s="32" t="s">
        <v>72</v>
      </c>
      <c r="C128" s="34" t="s">
        <v>465</v>
      </c>
      <c r="D128" s="32" t="s">
        <v>566</v>
      </c>
      <c r="E128" s="43" t="s">
        <v>565</v>
      </c>
      <c r="F128" s="33" t="s">
        <v>676</v>
      </c>
      <c r="G128" s="34" t="s">
        <v>466</v>
      </c>
      <c r="H128" s="34" t="s">
        <v>467</v>
      </c>
      <c r="I128" s="43" t="s">
        <v>12</v>
      </c>
      <c r="J128" s="32" t="s">
        <v>27</v>
      </c>
      <c r="K128" s="35"/>
      <c r="L128" s="35"/>
      <c r="M128" s="35"/>
      <c r="N128" s="35"/>
      <c r="O128" s="35"/>
      <c r="P128" s="36"/>
      <c r="Q128" s="37">
        <f t="shared" ref="Q128:Q129" si="60">SUM(K128:O128)</f>
        <v>0</v>
      </c>
      <c r="R128" s="38">
        <v>120</v>
      </c>
      <c r="S128" s="38">
        <f t="shared" ref="S128:S129" si="61">R128*Q128</f>
        <v>0</v>
      </c>
      <c r="T128" s="38">
        <v>295</v>
      </c>
      <c r="U128" s="39">
        <f t="shared" ref="U128:U129" si="62">T128/R128</f>
        <v>2.4583333333333335</v>
      </c>
      <c r="V128" s="40"/>
    </row>
    <row r="129" spans="1:22" s="41" customFormat="1" ht="380" customHeight="1" x14ac:dyDescent="0.65">
      <c r="A129" s="32"/>
      <c r="B129" s="32" t="s">
        <v>72</v>
      </c>
      <c r="C129" s="34" t="s">
        <v>465</v>
      </c>
      <c r="D129" s="32" t="s">
        <v>567</v>
      </c>
      <c r="E129" s="43" t="s">
        <v>568</v>
      </c>
      <c r="F129" s="33" t="s">
        <v>677</v>
      </c>
      <c r="G129" s="34" t="s">
        <v>466</v>
      </c>
      <c r="H129" s="34" t="s">
        <v>467</v>
      </c>
      <c r="I129" s="43" t="s">
        <v>14</v>
      </c>
      <c r="J129" s="32" t="s">
        <v>27</v>
      </c>
      <c r="K129" s="35"/>
      <c r="L129" s="35"/>
      <c r="M129" s="35"/>
      <c r="N129" s="35"/>
      <c r="O129" s="35"/>
      <c r="P129" s="36"/>
      <c r="Q129" s="37">
        <f t="shared" si="60"/>
        <v>0</v>
      </c>
      <c r="R129" s="38">
        <v>120</v>
      </c>
      <c r="S129" s="38">
        <f t="shared" si="61"/>
        <v>0</v>
      </c>
      <c r="T129" s="38">
        <v>295</v>
      </c>
      <c r="U129" s="39">
        <f t="shared" si="62"/>
        <v>2.4583333333333335</v>
      </c>
      <c r="V129" s="40"/>
    </row>
    <row r="130" spans="1:22" s="41" customFormat="1" ht="380" customHeight="1" x14ac:dyDescent="0.65">
      <c r="A130" s="32"/>
      <c r="B130" s="32" t="s">
        <v>72</v>
      </c>
      <c r="C130" s="34" t="s">
        <v>487</v>
      </c>
      <c r="D130" s="32" t="s">
        <v>488</v>
      </c>
      <c r="E130" s="43" t="s">
        <v>486</v>
      </c>
      <c r="F130" s="33" t="s">
        <v>609</v>
      </c>
      <c r="G130" s="34" t="s">
        <v>489</v>
      </c>
      <c r="H130" s="34" t="s">
        <v>490</v>
      </c>
      <c r="I130" s="43" t="s">
        <v>491</v>
      </c>
      <c r="J130" s="32" t="s">
        <v>27</v>
      </c>
      <c r="K130" s="35"/>
      <c r="L130" s="35"/>
      <c r="M130" s="35"/>
      <c r="N130" s="35"/>
      <c r="O130" s="35"/>
      <c r="P130" s="36"/>
      <c r="Q130" s="37">
        <f t="shared" ref="Q130:Q136" si="63">SUM(K130:O130)</f>
        <v>0</v>
      </c>
      <c r="R130" s="38">
        <v>120</v>
      </c>
      <c r="S130" s="38">
        <f t="shared" ref="S130" si="64">R130*Q130</f>
        <v>0</v>
      </c>
      <c r="T130" s="38">
        <v>295</v>
      </c>
      <c r="U130" s="39">
        <f t="shared" ref="U130:U137" si="65">T130/R130</f>
        <v>2.4583333333333335</v>
      </c>
      <c r="V130" s="40"/>
    </row>
    <row r="131" spans="1:22" s="41" customFormat="1" ht="380" customHeight="1" x14ac:dyDescent="0.65">
      <c r="A131" s="32"/>
      <c r="B131" s="32" t="s">
        <v>72</v>
      </c>
      <c r="C131" s="34" t="s">
        <v>487</v>
      </c>
      <c r="D131" s="32" t="s">
        <v>495</v>
      </c>
      <c r="E131" s="43" t="s">
        <v>493</v>
      </c>
      <c r="F131" s="33" t="s">
        <v>610</v>
      </c>
      <c r="G131" s="34" t="s">
        <v>494</v>
      </c>
      <c r="H131" s="34" t="s">
        <v>492</v>
      </c>
      <c r="I131" s="43" t="s">
        <v>105</v>
      </c>
      <c r="J131" s="32" t="s">
        <v>27</v>
      </c>
      <c r="K131" s="35"/>
      <c r="L131" s="35"/>
      <c r="M131" s="35"/>
      <c r="N131" s="35"/>
      <c r="O131" s="35"/>
      <c r="P131" s="36"/>
      <c r="Q131" s="37">
        <f t="shared" si="63"/>
        <v>0</v>
      </c>
      <c r="R131" s="38">
        <v>120</v>
      </c>
      <c r="S131" s="38">
        <f t="shared" ref="S131" si="66">R131*Q131</f>
        <v>0</v>
      </c>
      <c r="T131" s="38">
        <v>295</v>
      </c>
      <c r="U131" s="39">
        <f t="shared" si="65"/>
        <v>2.4583333333333335</v>
      </c>
      <c r="V131" s="40"/>
    </row>
    <row r="132" spans="1:22" s="41" customFormat="1" ht="380" customHeight="1" x14ac:dyDescent="0.65">
      <c r="A132" s="32"/>
      <c r="B132" s="32" t="s">
        <v>72</v>
      </c>
      <c r="C132" s="34" t="s">
        <v>485</v>
      </c>
      <c r="D132" s="32" t="s">
        <v>498</v>
      </c>
      <c r="E132" s="43" t="s">
        <v>497</v>
      </c>
      <c r="F132" s="33" t="s">
        <v>611</v>
      </c>
      <c r="G132" s="34" t="s">
        <v>496</v>
      </c>
      <c r="H132" s="34" t="s">
        <v>26</v>
      </c>
      <c r="I132" s="43" t="s">
        <v>48</v>
      </c>
      <c r="J132" s="32" t="s">
        <v>27</v>
      </c>
      <c r="K132" s="35"/>
      <c r="L132" s="35"/>
      <c r="M132" s="35"/>
      <c r="N132" s="35"/>
      <c r="O132" s="35"/>
      <c r="P132" s="36"/>
      <c r="Q132" s="37">
        <f t="shared" si="63"/>
        <v>0</v>
      </c>
      <c r="R132" s="38">
        <v>110</v>
      </c>
      <c r="S132" s="38">
        <f t="shared" ref="S132" si="67">R132*Q132</f>
        <v>0</v>
      </c>
      <c r="T132" s="38">
        <v>275</v>
      </c>
      <c r="U132" s="39">
        <f t="shared" si="65"/>
        <v>2.5</v>
      </c>
      <c r="V132" s="40"/>
    </row>
    <row r="133" spans="1:22" s="41" customFormat="1" ht="380" customHeight="1" x14ac:dyDescent="0.65">
      <c r="A133" s="32"/>
      <c r="B133" s="32" t="s">
        <v>72</v>
      </c>
      <c r="C133" s="34" t="s">
        <v>485</v>
      </c>
      <c r="D133" s="32" t="s">
        <v>499</v>
      </c>
      <c r="E133" s="43" t="s">
        <v>500</v>
      </c>
      <c r="F133" s="33" t="s">
        <v>612</v>
      </c>
      <c r="G133" s="34" t="s">
        <v>496</v>
      </c>
      <c r="H133" s="34" t="s">
        <v>26</v>
      </c>
      <c r="I133" s="43" t="s">
        <v>11</v>
      </c>
      <c r="J133" s="32" t="s">
        <v>27</v>
      </c>
      <c r="K133" s="35"/>
      <c r="L133" s="35"/>
      <c r="M133" s="35"/>
      <c r="N133" s="35"/>
      <c r="O133" s="35"/>
      <c r="P133" s="36"/>
      <c r="Q133" s="37">
        <f t="shared" si="63"/>
        <v>0</v>
      </c>
      <c r="R133" s="38">
        <v>110</v>
      </c>
      <c r="S133" s="38">
        <f t="shared" ref="S133" si="68">R133*Q133</f>
        <v>0</v>
      </c>
      <c r="T133" s="38">
        <v>275</v>
      </c>
      <c r="U133" s="39">
        <f t="shared" si="65"/>
        <v>2.5</v>
      </c>
      <c r="V133" s="40"/>
    </row>
    <row r="134" spans="1:22" s="41" customFormat="1" ht="380" customHeight="1" x14ac:dyDescent="0.65">
      <c r="A134" s="32"/>
      <c r="B134" s="32" t="s">
        <v>72</v>
      </c>
      <c r="C134" s="34" t="s">
        <v>501</v>
      </c>
      <c r="D134" s="32" t="s">
        <v>502</v>
      </c>
      <c r="E134" s="43" t="s">
        <v>503</v>
      </c>
      <c r="F134" s="33" t="s">
        <v>613</v>
      </c>
      <c r="G134" s="34" t="s">
        <v>504</v>
      </c>
      <c r="H134" s="34" t="s">
        <v>505</v>
      </c>
      <c r="I134" s="43" t="s">
        <v>484</v>
      </c>
      <c r="J134" s="32" t="s">
        <v>27</v>
      </c>
      <c r="K134" s="35"/>
      <c r="L134" s="35"/>
      <c r="M134" s="35"/>
      <c r="N134" s="35"/>
      <c r="O134" s="35"/>
      <c r="P134" s="36"/>
      <c r="Q134" s="37">
        <f t="shared" si="63"/>
        <v>0</v>
      </c>
      <c r="R134" s="38">
        <v>158</v>
      </c>
      <c r="S134" s="38">
        <f t="shared" ref="S134" si="69">R134*Q134</f>
        <v>0</v>
      </c>
      <c r="T134" s="38">
        <v>395</v>
      </c>
      <c r="U134" s="39">
        <f t="shared" si="65"/>
        <v>2.5</v>
      </c>
      <c r="V134" s="40"/>
    </row>
    <row r="135" spans="1:22" s="41" customFormat="1" ht="380" customHeight="1" x14ac:dyDescent="0.65">
      <c r="A135" s="32"/>
      <c r="B135" s="32" t="s">
        <v>72</v>
      </c>
      <c r="C135" s="34" t="s">
        <v>501</v>
      </c>
      <c r="D135" s="32" t="s">
        <v>506</v>
      </c>
      <c r="E135" s="43" t="s">
        <v>507</v>
      </c>
      <c r="F135" s="33" t="s">
        <v>614</v>
      </c>
      <c r="G135" s="34" t="s">
        <v>504</v>
      </c>
      <c r="H135" s="34" t="s">
        <v>505</v>
      </c>
      <c r="I135" s="43" t="s">
        <v>508</v>
      </c>
      <c r="J135" s="32" t="s">
        <v>27</v>
      </c>
      <c r="K135" s="35"/>
      <c r="L135" s="35"/>
      <c r="M135" s="35"/>
      <c r="N135" s="35"/>
      <c r="O135" s="35"/>
      <c r="P135" s="36"/>
      <c r="Q135" s="37">
        <f t="shared" si="63"/>
        <v>0</v>
      </c>
      <c r="R135" s="38">
        <v>158</v>
      </c>
      <c r="S135" s="38">
        <f t="shared" ref="S135" si="70">R135*Q135</f>
        <v>0</v>
      </c>
      <c r="T135" s="38">
        <v>395</v>
      </c>
      <c r="U135" s="39">
        <f t="shared" si="65"/>
        <v>2.5</v>
      </c>
      <c r="V135" s="40"/>
    </row>
    <row r="136" spans="1:22" s="41" customFormat="1" ht="380" customHeight="1" x14ac:dyDescent="0.65">
      <c r="A136" s="32"/>
      <c r="B136" s="32" t="s">
        <v>72</v>
      </c>
      <c r="C136" s="34" t="s">
        <v>501</v>
      </c>
      <c r="D136" s="32" t="s">
        <v>509</v>
      </c>
      <c r="E136" s="43" t="s">
        <v>510</v>
      </c>
      <c r="F136" s="33" t="s">
        <v>615</v>
      </c>
      <c r="G136" s="34" t="s">
        <v>504</v>
      </c>
      <c r="H136" s="34" t="s">
        <v>505</v>
      </c>
      <c r="I136" s="43" t="s">
        <v>511</v>
      </c>
      <c r="J136" s="32" t="s">
        <v>27</v>
      </c>
      <c r="K136" s="35"/>
      <c r="L136" s="35"/>
      <c r="M136" s="35"/>
      <c r="N136" s="35"/>
      <c r="O136" s="35"/>
      <c r="P136" s="36"/>
      <c r="Q136" s="37">
        <f t="shared" si="63"/>
        <v>0</v>
      </c>
      <c r="R136" s="38">
        <v>158</v>
      </c>
      <c r="S136" s="38">
        <f t="shared" ref="S136:S137" si="71">R136*Q136</f>
        <v>0</v>
      </c>
      <c r="T136" s="38">
        <v>395</v>
      </c>
      <c r="U136" s="39">
        <f t="shared" si="65"/>
        <v>2.5</v>
      </c>
      <c r="V136" s="40"/>
    </row>
    <row r="137" spans="1:22" s="41" customFormat="1" ht="380" customHeight="1" x14ac:dyDescent="0.65">
      <c r="A137" s="32"/>
      <c r="B137" s="32" t="s">
        <v>73</v>
      </c>
      <c r="C137" s="34" t="s">
        <v>638</v>
      </c>
      <c r="D137" s="32" t="s">
        <v>639</v>
      </c>
      <c r="E137" s="43" t="s">
        <v>645</v>
      </c>
      <c r="F137" s="33"/>
      <c r="G137" s="34" t="s">
        <v>637</v>
      </c>
      <c r="H137" s="34" t="s">
        <v>57</v>
      </c>
      <c r="I137" s="43" t="s">
        <v>13</v>
      </c>
      <c r="J137" s="32" t="s">
        <v>27</v>
      </c>
      <c r="K137" s="36"/>
      <c r="L137" s="36"/>
      <c r="M137" s="36"/>
      <c r="N137" s="36"/>
      <c r="O137" s="36"/>
      <c r="P137" s="35"/>
      <c r="Q137" s="37">
        <f t="shared" ref="Q137" si="72">P137</f>
        <v>0</v>
      </c>
      <c r="R137" s="38">
        <v>500</v>
      </c>
      <c r="S137" s="38">
        <f t="shared" si="71"/>
        <v>0</v>
      </c>
      <c r="T137" s="38">
        <v>1250</v>
      </c>
      <c r="U137" s="39">
        <f t="shared" si="65"/>
        <v>2.5</v>
      </c>
      <c r="V137" s="40"/>
    </row>
    <row r="138" spans="1:22" s="41" customFormat="1" ht="380" customHeight="1" x14ac:dyDescent="0.65">
      <c r="A138" s="32"/>
      <c r="B138" s="32" t="s">
        <v>73</v>
      </c>
      <c r="C138" s="34" t="s">
        <v>204</v>
      </c>
      <c r="D138" s="32" t="s">
        <v>403</v>
      </c>
      <c r="E138" s="43" t="s">
        <v>404</v>
      </c>
      <c r="F138" s="33" t="s">
        <v>415</v>
      </c>
      <c r="G138" s="34" t="s">
        <v>405</v>
      </c>
      <c r="H138" s="32" t="s">
        <v>406</v>
      </c>
      <c r="I138" s="43" t="s">
        <v>66</v>
      </c>
      <c r="J138" s="32" t="s">
        <v>27</v>
      </c>
      <c r="K138" s="36"/>
      <c r="L138" s="36"/>
      <c r="M138" s="36"/>
      <c r="N138" s="36"/>
      <c r="O138" s="36"/>
      <c r="P138" s="35"/>
      <c r="Q138" s="37">
        <f t="shared" ref="Q138" si="73">P138</f>
        <v>0</v>
      </c>
      <c r="R138" s="38">
        <v>360</v>
      </c>
      <c r="S138" s="38">
        <f>R138*Q138</f>
        <v>0</v>
      </c>
      <c r="T138" s="38">
        <v>895</v>
      </c>
      <c r="U138" s="39">
        <f>T138/R138</f>
        <v>2.4861111111111112</v>
      </c>
      <c r="V138" s="40"/>
    </row>
    <row r="139" spans="1:22" s="41" customFormat="1" ht="380" customHeight="1" x14ac:dyDescent="0.65">
      <c r="A139" s="32"/>
      <c r="B139" s="32" t="s">
        <v>73</v>
      </c>
      <c r="C139" s="34" t="s">
        <v>126</v>
      </c>
      <c r="D139" s="32" t="s">
        <v>202</v>
      </c>
      <c r="E139" s="43" t="s">
        <v>127</v>
      </c>
      <c r="F139" s="33" t="s">
        <v>325</v>
      </c>
      <c r="G139" s="34" t="s">
        <v>378</v>
      </c>
      <c r="H139" s="34" t="s">
        <v>70</v>
      </c>
      <c r="I139" s="43" t="s">
        <v>16</v>
      </c>
      <c r="J139" s="32" t="s">
        <v>27</v>
      </c>
      <c r="K139" s="36"/>
      <c r="L139" s="36"/>
      <c r="M139" s="36"/>
      <c r="N139" s="36"/>
      <c r="O139" s="36"/>
      <c r="P139" s="35"/>
      <c r="Q139" s="37">
        <f t="shared" ref="Q139:Q146" si="74">P139</f>
        <v>0</v>
      </c>
      <c r="R139" s="38">
        <v>320</v>
      </c>
      <c r="S139" s="38">
        <f t="shared" si="54"/>
        <v>0</v>
      </c>
      <c r="T139" s="38">
        <v>795</v>
      </c>
      <c r="U139" s="39">
        <f t="shared" ref="U139:U149" si="75">T139/R139</f>
        <v>2.484375</v>
      </c>
      <c r="V139" s="40"/>
    </row>
    <row r="140" spans="1:22" s="41" customFormat="1" ht="380" customHeight="1" x14ac:dyDescent="0.65">
      <c r="A140" s="32"/>
      <c r="B140" s="32" t="s">
        <v>73</v>
      </c>
      <c r="C140" s="34" t="s">
        <v>126</v>
      </c>
      <c r="D140" s="32" t="s">
        <v>203</v>
      </c>
      <c r="E140" s="43" t="s">
        <v>128</v>
      </c>
      <c r="F140" s="33" t="s">
        <v>326</v>
      </c>
      <c r="G140" s="34" t="s">
        <v>378</v>
      </c>
      <c r="H140" s="34" t="s">
        <v>70</v>
      </c>
      <c r="I140" s="43" t="s">
        <v>16</v>
      </c>
      <c r="J140" s="32" t="s">
        <v>27</v>
      </c>
      <c r="K140" s="36"/>
      <c r="L140" s="36"/>
      <c r="M140" s="36"/>
      <c r="N140" s="36"/>
      <c r="O140" s="36"/>
      <c r="P140" s="35"/>
      <c r="Q140" s="37">
        <f t="shared" si="74"/>
        <v>0</v>
      </c>
      <c r="R140" s="38">
        <v>340</v>
      </c>
      <c r="S140" s="38">
        <f t="shared" si="54"/>
        <v>0</v>
      </c>
      <c r="T140" s="38">
        <v>850</v>
      </c>
      <c r="U140" s="39">
        <f t="shared" si="75"/>
        <v>2.5</v>
      </c>
      <c r="V140" s="40"/>
    </row>
    <row r="141" spans="1:22" s="41" customFormat="1" ht="380" customHeight="1" x14ac:dyDescent="0.65">
      <c r="A141" s="32"/>
      <c r="B141" s="32" t="s">
        <v>74</v>
      </c>
      <c r="C141" s="34" t="s">
        <v>204</v>
      </c>
      <c r="D141" s="32" t="s">
        <v>205</v>
      </c>
      <c r="E141" s="43" t="s">
        <v>206</v>
      </c>
      <c r="F141" s="33" t="s">
        <v>328</v>
      </c>
      <c r="G141" s="34" t="s">
        <v>361</v>
      </c>
      <c r="H141" s="32" t="s">
        <v>49</v>
      </c>
      <c r="I141" s="43" t="s">
        <v>12</v>
      </c>
      <c r="J141" s="32" t="s">
        <v>27</v>
      </c>
      <c r="K141" s="36"/>
      <c r="L141" s="36"/>
      <c r="M141" s="36"/>
      <c r="N141" s="36"/>
      <c r="O141" s="36"/>
      <c r="P141" s="35"/>
      <c r="Q141" s="37">
        <f t="shared" si="74"/>
        <v>0</v>
      </c>
      <c r="R141" s="38">
        <v>340</v>
      </c>
      <c r="S141" s="38">
        <f t="shared" ref="S141" si="76">R141*Q141</f>
        <v>0</v>
      </c>
      <c r="T141" s="38">
        <v>850</v>
      </c>
      <c r="U141" s="39">
        <f t="shared" si="75"/>
        <v>2.5</v>
      </c>
      <c r="V141" s="40"/>
    </row>
    <row r="142" spans="1:22" s="41" customFormat="1" ht="380" customHeight="1" x14ac:dyDescent="0.65">
      <c r="A142" s="32"/>
      <c r="B142" s="32" t="s">
        <v>73</v>
      </c>
      <c r="C142" s="34" t="s">
        <v>552</v>
      </c>
      <c r="D142" s="32" t="s">
        <v>586</v>
      </c>
      <c r="E142" s="43" t="s">
        <v>570</v>
      </c>
      <c r="F142" s="33" t="s">
        <v>678</v>
      </c>
      <c r="G142" s="34" t="s">
        <v>555</v>
      </c>
      <c r="H142" s="34" t="s">
        <v>554</v>
      </c>
      <c r="I142" s="43" t="s">
        <v>553</v>
      </c>
      <c r="J142" s="32" t="s">
        <v>27</v>
      </c>
      <c r="K142" s="36"/>
      <c r="L142" s="36"/>
      <c r="M142" s="36"/>
      <c r="N142" s="36"/>
      <c r="O142" s="36"/>
      <c r="P142" s="35"/>
      <c r="Q142" s="37">
        <f>P142</f>
        <v>0</v>
      </c>
      <c r="R142" s="38">
        <v>150</v>
      </c>
      <c r="S142" s="38">
        <f t="shared" ref="S142:S162" si="77">R142*Q142</f>
        <v>0</v>
      </c>
      <c r="T142" s="38">
        <v>375</v>
      </c>
      <c r="U142" s="39">
        <f t="shared" si="75"/>
        <v>2.5</v>
      </c>
      <c r="V142" s="40"/>
    </row>
    <row r="143" spans="1:22" s="41" customFormat="1" ht="380" customHeight="1" x14ac:dyDescent="0.65">
      <c r="A143" s="32"/>
      <c r="B143" s="32" t="s">
        <v>73</v>
      </c>
      <c r="C143" s="34" t="s">
        <v>407</v>
      </c>
      <c r="D143" s="32" t="s">
        <v>517</v>
      </c>
      <c r="E143" s="43" t="s">
        <v>408</v>
      </c>
      <c r="F143" s="33" t="s">
        <v>416</v>
      </c>
      <c r="G143" s="34" t="s">
        <v>410</v>
      </c>
      <c r="H143" s="34" t="s">
        <v>409</v>
      </c>
      <c r="I143" s="43" t="s">
        <v>13</v>
      </c>
      <c r="J143" s="32" t="s">
        <v>27</v>
      </c>
      <c r="K143" s="36"/>
      <c r="L143" s="36"/>
      <c r="M143" s="36"/>
      <c r="N143" s="36"/>
      <c r="O143" s="36"/>
      <c r="P143" s="35"/>
      <c r="Q143" s="37">
        <f t="shared" si="74"/>
        <v>0</v>
      </c>
      <c r="R143" s="38">
        <v>78</v>
      </c>
      <c r="S143" s="38">
        <f>R143*Q143</f>
        <v>0</v>
      </c>
      <c r="T143" s="38">
        <v>195</v>
      </c>
      <c r="U143" s="39">
        <f>T143/R143</f>
        <v>2.5</v>
      </c>
      <c r="V143" s="40"/>
    </row>
    <row r="144" spans="1:22" s="41" customFormat="1" ht="380" customHeight="1" x14ac:dyDescent="0.65">
      <c r="A144" s="32"/>
      <c r="B144" s="32" t="s">
        <v>73</v>
      </c>
      <c r="C144" s="34" t="s">
        <v>407</v>
      </c>
      <c r="D144" s="32" t="s">
        <v>516</v>
      </c>
      <c r="E144" s="43" t="s">
        <v>518</v>
      </c>
      <c r="F144" s="33" t="s">
        <v>616</v>
      </c>
      <c r="G144" s="34" t="s">
        <v>410</v>
      </c>
      <c r="H144" s="34" t="s">
        <v>409</v>
      </c>
      <c r="I144" s="43" t="s">
        <v>521</v>
      </c>
      <c r="J144" s="32" t="s">
        <v>27</v>
      </c>
      <c r="K144" s="36"/>
      <c r="L144" s="36"/>
      <c r="M144" s="36"/>
      <c r="N144" s="36"/>
      <c r="O144" s="36"/>
      <c r="P144" s="35"/>
      <c r="Q144" s="37">
        <f t="shared" si="74"/>
        <v>0</v>
      </c>
      <c r="R144" s="38">
        <v>78</v>
      </c>
      <c r="S144" s="38">
        <f>R144*Q144</f>
        <v>0</v>
      </c>
      <c r="T144" s="38">
        <v>195</v>
      </c>
      <c r="U144" s="39">
        <f>T144/R144</f>
        <v>2.5</v>
      </c>
      <c r="V144" s="40"/>
    </row>
    <row r="145" spans="1:22" s="41" customFormat="1" ht="380" customHeight="1" x14ac:dyDescent="0.65">
      <c r="A145" s="32"/>
      <c r="B145" s="32" t="s">
        <v>73</v>
      </c>
      <c r="C145" s="34" t="s">
        <v>407</v>
      </c>
      <c r="D145" s="32" t="s">
        <v>520</v>
      </c>
      <c r="E145" s="43" t="s">
        <v>519</v>
      </c>
      <c r="F145" s="33" t="s">
        <v>617</v>
      </c>
      <c r="G145" s="34" t="s">
        <v>410</v>
      </c>
      <c r="H145" s="34" t="s">
        <v>409</v>
      </c>
      <c r="I145" s="43" t="s">
        <v>522</v>
      </c>
      <c r="J145" s="32" t="s">
        <v>27</v>
      </c>
      <c r="K145" s="36"/>
      <c r="L145" s="36"/>
      <c r="M145" s="36"/>
      <c r="N145" s="36"/>
      <c r="O145" s="36"/>
      <c r="P145" s="35"/>
      <c r="Q145" s="37">
        <f t="shared" si="74"/>
        <v>0</v>
      </c>
      <c r="R145" s="38">
        <v>78</v>
      </c>
      <c r="S145" s="38">
        <f>R145*Q145</f>
        <v>0</v>
      </c>
      <c r="T145" s="38">
        <v>195</v>
      </c>
      <c r="U145" s="39">
        <f>T145/R145</f>
        <v>2.5</v>
      </c>
      <c r="V145" s="40"/>
    </row>
    <row r="146" spans="1:22" s="41" customFormat="1" ht="380" customHeight="1" x14ac:dyDescent="0.65">
      <c r="A146" s="32"/>
      <c r="B146" s="32" t="s">
        <v>73</v>
      </c>
      <c r="C146" s="34" t="s">
        <v>407</v>
      </c>
      <c r="D146" s="32" t="s">
        <v>524</v>
      </c>
      <c r="E146" s="43" t="s">
        <v>523</v>
      </c>
      <c r="F146" s="33" t="s">
        <v>618</v>
      </c>
      <c r="G146" s="34" t="s">
        <v>410</v>
      </c>
      <c r="H146" s="34" t="s">
        <v>409</v>
      </c>
      <c r="I146" s="43" t="s">
        <v>13</v>
      </c>
      <c r="J146" s="32" t="s">
        <v>27</v>
      </c>
      <c r="K146" s="36"/>
      <c r="L146" s="36"/>
      <c r="M146" s="36"/>
      <c r="N146" s="36"/>
      <c r="O146" s="36"/>
      <c r="P146" s="35"/>
      <c r="Q146" s="37">
        <f t="shared" si="74"/>
        <v>0</v>
      </c>
      <c r="R146" s="38">
        <v>38</v>
      </c>
      <c r="S146" s="38">
        <f>R146*Q146</f>
        <v>0</v>
      </c>
      <c r="T146" s="38">
        <v>95</v>
      </c>
      <c r="U146" s="39">
        <f>T146/R146</f>
        <v>2.5</v>
      </c>
      <c r="V146" s="40"/>
    </row>
    <row r="147" spans="1:22" ht="380" customHeight="1" x14ac:dyDescent="0.15">
      <c r="A147" s="32"/>
      <c r="B147" s="32" t="s">
        <v>72</v>
      </c>
      <c r="C147" s="34" t="s">
        <v>130</v>
      </c>
      <c r="D147" s="32" t="s">
        <v>207</v>
      </c>
      <c r="E147" s="43" t="s">
        <v>208</v>
      </c>
      <c r="F147" s="33" t="s">
        <v>327</v>
      </c>
      <c r="G147" s="32" t="s">
        <v>62</v>
      </c>
      <c r="H147" s="32" t="s">
        <v>60</v>
      </c>
      <c r="I147" s="43" t="s">
        <v>48</v>
      </c>
      <c r="J147" s="32" t="s">
        <v>27</v>
      </c>
      <c r="K147" s="35"/>
      <c r="L147" s="35"/>
      <c r="M147" s="35"/>
      <c r="N147" s="35"/>
      <c r="O147" s="35"/>
      <c r="P147" s="36"/>
      <c r="Q147" s="37">
        <f t="shared" si="52"/>
        <v>0</v>
      </c>
      <c r="R147" s="38">
        <v>165</v>
      </c>
      <c r="S147" s="38">
        <f t="shared" si="77"/>
        <v>0</v>
      </c>
      <c r="T147" s="38">
        <v>420</v>
      </c>
      <c r="U147" s="39">
        <f t="shared" si="75"/>
        <v>2.5454545454545454</v>
      </c>
      <c r="V147" s="40"/>
    </row>
    <row r="148" spans="1:22" ht="380" customHeight="1" x14ac:dyDescent="0.15">
      <c r="A148" s="32"/>
      <c r="B148" s="32" t="s">
        <v>72</v>
      </c>
      <c r="C148" s="34" t="s">
        <v>130</v>
      </c>
      <c r="D148" s="32" t="s">
        <v>245</v>
      </c>
      <c r="E148" s="43" t="s">
        <v>209</v>
      </c>
      <c r="F148" s="33" t="s">
        <v>327</v>
      </c>
      <c r="G148" s="32" t="s">
        <v>62</v>
      </c>
      <c r="H148" s="32" t="s">
        <v>60</v>
      </c>
      <c r="I148" s="43" t="s">
        <v>12</v>
      </c>
      <c r="J148" s="32" t="s">
        <v>27</v>
      </c>
      <c r="K148" s="35"/>
      <c r="L148" s="35"/>
      <c r="M148" s="35"/>
      <c r="N148" s="35"/>
      <c r="O148" s="35"/>
      <c r="P148" s="36"/>
      <c r="Q148" s="37">
        <f t="shared" si="52"/>
        <v>0</v>
      </c>
      <c r="R148" s="38">
        <v>165</v>
      </c>
      <c r="S148" s="38">
        <f t="shared" si="77"/>
        <v>0</v>
      </c>
      <c r="T148" s="38">
        <v>420</v>
      </c>
      <c r="U148" s="39">
        <f t="shared" si="75"/>
        <v>2.5454545454545454</v>
      </c>
      <c r="V148" s="40"/>
    </row>
    <row r="149" spans="1:22" ht="380" customHeight="1" x14ac:dyDescent="0.15">
      <c r="A149" s="32"/>
      <c r="B149" s="32" t="s">
        <v>72</v>
      </c>
      <c r="C149" s="34" t="s">
        <v>475</v>
      </c>
      <c r="D149" s="32" t="s">
        <v>210</v>
      </c>
      <c r="E149" s="43" t="s">
        <v>108</v>
      </c>
      <c r="F149" s="33" t="s">
        <v>329</v>
      </c>
      <c r="G149" s="34" t="s">
        <v>433</v>
      </c>
      <c r="H149" s="34" t="s">
        <v>55</v>
      </c>
      <c r="I149" s="43" t="s">
        <v>63</v>
      </c>
      <c r="J149" s="32" t="s">
        <v>27</v>
      </c>
      <c r="K149" s="35"/>
      <c r="L149" s="35"/>
      <c r="M149" s="35"/>
      <c r="N149" s="35"/>
      <c r="O149" s="35"/>
      <c r="P149" s="36"/>
      <c r="Q149" s="37">
        <f t="shared" si="52"/>
        <v>0</v>
      </c>
      <c r="R149" s="38">
        <v>140</v>
      </c>
      <c r="S149" s="38">
        <f t="shared" si="77"/>
        <v>0</v>
      </c>
      <c r="T149" s="38">
        <v>350</v>
      </c>
      <c r="U149" s="39">
        <f t="shared" si="75"/>
        <v>2.5</v>
      </c>
      <c r="V149" s="40"/>
    </row>
    <row r="150" spans="1:22" ht="380" customHeight="1" x14ac:dyDescent="0.15">
      <c r="A150" s="32"/>
      <c r="B150" s="32" t="s">
        <v>72</v>
      </c>
      <c r="C150" s="34" t="s">
        <v>131</v>
      </c>
      <c r="D150" s="32" t="s">
        <v>211</v>
      </c>
      <c r="E150" s="43" t="s">
        <v>98</v>
      </c>
      <c r="F150" s="33" t="s">
        <v>330</v>
      </c>
      <c r="G150" s="34" t="s">
        <v>360</v>
      </c>
      <c r="H150" s="32" t="s">
        <v>49</v>
      </c>
      <c r="I150" s="43" t="s">
        <v>45</v>
      </c>
      <c r="J150" s="32" t="s">
        <v>27</v>
      </c>
      <c r="K150" s="35"/>
      <c r="L150" s="35"/>
      <c r="M150" s="35"/>
      <c r="N150" s="35"/>
      <c r="O150" s="35"/>
      <c r="P150" s="36"/>
      <c r="Q150" s="37">
        <f t="shared" si="52"/>
        <v>0</v>
      </c>
      <c r="R150" s="38">
        <v>75</v>
      </c>
      <c r="S150" s="38">
        <f t="shared" si="77"/>
        <v>0</v>
      </c>
      <c r="T150" s="38">
        <v>190</v>
      </c>
      <c r="U150" s="39">
        <f t="shared" ref="U150:U151" si="78">T150/R150</f>
        <v>2.5333333333333332</v>
      </c>
      <c r="V150" s="40"/>
    </row>
    <row r="151" spans="1:22" ht="380" customHeight="1" x14ac:dyDescent="0.15">
      <c r="A151" s="32"/>
      <c r="B151" s="32" t="s">
        <v>72</v>
      </c>
      <c r="C151" s="34" t="s">
        <v>129</v>
      </c>
      <c r="D151" s="32" t="s">
        <v>212</v>
      </c>
      <c r="E151" s="43" t="s">
        <v>99</v>
      </c>
      <c r="F151" s="33" t="s">
        <v>331</v>
      </c>
      <c r="G151" s="34" t="s">
        <v>362</v>
      </c>
      <c r="H151" s="32" t="s">
        <v>26</v>
      </c>
      <c r="I151" s="43" t="s">
        <v>65</v>
      </c>
      <c r="J151" s="32" t="s">
        <v>27</v>
      </c>
      <c r="K151" s="35"/>
      <c r="L151" s="35"/>
      <c r="M151" s="35"/>
      <c r="N151" s="35"/>
      <c r="O151" s="35"/>
      <c r="P151" s="36"/>
      <c r="Q151" s="37">
        <f t="shared" si="52"/>
        <v>0</v>
      </c>
      <c r="R151" s="38">
        <v>60</v>
      </c>
      <c r="S151" s="38">
        <f t="shared" si="77"/>
        <v>0</v>
      </c>
      <c r="T151" s="38">
        <v>150</v>
      </c>
      <c r="U151" s="39">
        <f t="shared" si="78"/>
        <v>2.5</v>
      </c>
      <c r="V151" s="40"/>
    </row>
    <row r="152" spans="1:22" s="41" customFormat="1" ht="380" customHeight="1" x14ac:dyDescent="0.65">
      <c r="A152" s="32"/>
      <c r="B152" s="32" t="s">
        <v>72</v>
      </c>
      <c r="C152" s="34" t="s">
        <v>132</v>
      </c>
      <c r="D152" s="32" t="s">
        <v>477</v>
      </c>
      <c r="E152" s="43" t="s">
        <v>476</v>
      </c>
      <c r="F152" s="33" t="s">
        <v>619</v>
      </c>
      <c r="G152" s="34" t="s">
        <v>478</v>
      </c>
      <c r="H152" s="34" t="s">
        <v>479</v>
      </c>
      <c r="I152" s="43" t="s">
        <v>445</v>
      </c>
      <c r="J152" s="32" t="s">
        <v>27</v>
      </c>
      <c r="K152" s="35"/>
      <c r="L152" s="35"/>
      <c r="M152" s="35"/>
      <c r="N152" s="35"/>
      <c r="O152" s="35"/>
      <c r="P152" s="36"/>
      <c r="Q152" s="37">
        <f>SUM(K152:O152)</f>
        <v>0</v>
      </c>
      <c r="R152" s="38">
        <v>60</v>
      </c>
      <c r="S152" s="38">
        <f>R152*Q152</f>
        <v>0</v>
      </c>
      <c r="T152" s="38">
        <v>150</v>
      </c>
      <c r="U152" s="39">
        <f>T152/R152</f>
        <v>2.5</v>
      </c>
      <c r="V152" s="40"/>
    </row>
    <row r="153" spans="1:22" ht="380" customHeight="1" x14ac:dyDescent="0.15">
      <c r="A153" s="32"/>
      <c r="B153" s="32" t="s">
        <v>72</v>
      </c>
      <c r="C153" s="34" t="s">
        <v>132</v>
      </c>
      <c r="D153" s="32" t="s">
        <v>276</v>
      </c>
      <c r="E153" s="43" t="s">
        <v>277</v>
      </c>
      <c r="F153" s="33" t="s">
        <v>381</v>
      </c>
      <c r="G153" s="34" t="s">
        <v>364</v>
      </c>
      <c r="H153" s="34" t="s">
        <v>152</v>
      </c>
      <c r="I153" s="43" t="s">
        <v>260</v>
      </c>
      <c r="J153" s="32" t="s">
        <v>27</v>
      </c>
      <c r="K153" s="35"/>
      <c r="L153" s="35"/>
      <c r="M153" s="35"/>
      <c r="N153" s="35"/>
      <c r="O153" s="35"/>
      <c r="P153" s="36"/>
      <c r="Q153" s="37">
        <f t="shared" si="52"/>
        <v>0</v>
      </c>
      <c r="R153" s="38">
        <v>68</v>
      </c>
      <c r="S153" s="38">
        <f t="shared" si="77"/>
        <v>0</v>
      </c>
      <c r="T153" s="38">
        <v>170</v>
      </c>
      <c r="U153" s="39">
        <f t="shared" ref="U153:U177" si="79">T153/R153</f>
        <v>2.5</v>
      </c>
      <c r="V153" s="40"/>
    </row>
    <row r="154" spans="1:22" s="41" customFormat="1" ht="380" customHeight="1" x14ac:dyDescent="0.65">
      <c r="A154" s="32"/>
      <c r="B154" s="32" t="s">
        <v>73</v>
      </c>
      <c r="C154" s="34" t="s">
        <v>226</v>
      </c>
      <c r="D154" s="32" t="s">
        <v>514</v>
      </c>
      <c r="E154" s="43" t="s">
        <v>595</v>
      </c>
      <c r="F154" s="33" t="s">
        <v>620</v>
      </c>
      <c r="G154" s="34" t="s">
        <v>515</v>
      </c>
      <c r="H154" s="32" t="s">
        <v>69</v>
      </c>
      <c r="I154" s="43" t="s">
        <v>77</v>
      </c>
      <c r="J154" s="32" t="s">
        <v>27</v>
      </c>
      <c r="K154" s="35"/>
      <c r="L154" s="35"/>
      <c r="M154" s="35"/>
      <c r="N154" s="35"/>
      <c r="O154" s="35"/>
      <c r="P154" s="36"/>
      <c r="Q154" s="37">
        <f t="shared" ref="Q154" si="80">SUM(K154:O154)</f>
        <v>0</v>
      </c>
      <c r="R154" s="38">
        <v>100</v>
      </c>
      <c r="S154" s="38">
        <f t="shared" ref="S154" si="81">R154*Q154</f>
        <v>0</v>
      </c>
      <c r="T154" s="38">
        <v>250</v>
      </c>
      <c r="U154" s="39">
        <f t="shared" ref="U154" si="82">T154/R154</f>
        <v>2.5</v>
      </c>
      <c r="V154" s="40"/>
    </row>
    <row r="155" spans="1:22" s="41" customFormat="1" ht="380" customHeight="1" x14ac:dyDescent="0.65">
      <c r="A155" s="32"/>
      <c r="B155" s="32" t="s">
        <v>73</v>
      </c>
      <c r="C155" s="34" t="s">
        <v>120</v>
      </c>
      <c r="D155" s="32" t="s">
        <v>215</v>
      </c>
      <c r="E155" s="43" t="s">
        <v>122</v>
      </c>
      <c r="F155" s="33" t="s">
        <v>332</v>
      </c>
      <c r="G155" s="34" t="s">
        <v>365</v>
      </c>
      <c r="H155" s="32" t="s">
        <v>49</v>
      </c>
      <c r="I155" s="43" t="s">
        <v>11</v>
      </c>
      <c r="J155" s="32" t="s">
        <v>27</v>
      </c>
      <c r="K155" s="35"/>
      <c r="L155" s="35"/>
      <c r="M155" s="35"/>
      <c r="N155" s="35"/>
      <c r="O155" s="35"/>
      <c r="P155" s="36"/>
      <c r="Q155" s="37">
        <f>SUM(K155:O155)</f>
        <v>0</v>
      </c>
      <c r="R155" s="38">
        <v>68</v>
      </c>
      <c r="S155" s="38">
        <f>R155*Q155</f>
        <v>0</v>
      </c>
      <c r="T155" s="38">
        <v>170</v>
      </c>
      <c r="U155" s="39">
        <f>T155/R155</f>
        <v>2.5</v>
      </c>
      <c r="V155" s="40"/>
    </row>
    <row r="156" spans="1:22" s="41" customFormat="1" ht="380" customHeight="1" x14ac:dyDescent="0.65">
      <c r="A156" s="32"/>
      <c r="B156" s="32" t="s">
        <v>73</v>
      </c>
      <c r="C156" s="34" t="s">
        <v>120</v>
      </c>
      <c r="D156" s="32" t="s">
        <v>214</v>
      </c>
      <c r="E156" s="43" t="s">
        <v>121</v>
      </c>
      <c r="F156" s="33" t="s">
        <v>332</v>
      </c>
      <c r="G156" s="34" t="s">
        <v>365</v>
      </c>
      <c r="H156" s="32" t="s">
        <v>49</v>
      </c>
      <c r="I156" s="43" t="s">
        <v>77</v>
      </c>
      <c r="J156" s="32" t="s">
        <v>27</v>
      </c>
      <c r="K156" s="35"/>
      <c r="L156" s="35"/>
      <c r="M156" s="35"/>
      <c r="N156" s="35"/>
      <c r="O156" s="35"/>
      <c r="P156" s="36"/>
      <c r="Q156" s="37">
        <f t="shared" ref="Q156:Q192" si="83">SUM(K156:O156)</f>
        <v>0</v>
      </c>
      <c r="R156" s="38">
        <v>68</v>
      </c>
      <c r="S156" s="38">
        <f t="shared" si="77"/>
        <v>0</v>
      </c>
      <c r="T156" s="38">
        <v>170</v>
      </c>
      <c r="U156" s="39">
        <f t="shared" si="79"/>
        <v>2.5</v>
      </c>
      <c r="V156" s="40"/>
    </row>
    <row r="157" spans="1:22" s="41" customFormat="1" ht="380" customHeight="1" x14ac:dyDescent="0.65">
      <c r="A157" s="32"/>
      <c r="B157" s="32" t="s">
        <v>73</v>
      </c>
      <c r="C157" s="34" t="s">
        <v>120</v>
      </c>
      <c r="D157" s="32" t="s">
        <v>512</v>
      </c>
      <c r="E157" s="43" t="s">
        <v>513</v>
      </c>
      <c r="F157" s="33" t="s">
        <v>621</v>
      </c>
      <c r="G157" s="32" t="s">
        <v>25</v>
      </c>
      <c r="H157" s="32" t="s">
        <v>59</v>
      </c>
      <c r="I157" s="43" t="s">
        <v>45</v>
      </c>
      <c r="J157" s="32" t="s">
        <v>27</v>
      </c>
      <c r="K157" s="35"/>
      <c r="L157" s="35"/>
      <c r="M157" s="35"/>
      <c r="N157" s="35"/>
      <c r="O157" s="35"/>
      <c r="P157" s="36"/>
      <c r="Q157" s="37">
        <f t="shared" ref="Q157" si="84">SUM(K157:O157)</f>
        <v>0</v>
      </c>
      <c r="R157" s="38">
        <v>68</v>
      </c>
      <c r="S157" s="38">
        <f t="shared" ref="S157" si="85">R157*Q157</f>
        <v>0</v>
      </c>
      <c r="T157" s="38">
        <v>170</v>
      </c>
      <c r="U157" s="39">
        <f t="shared" ref="U157" si="86">T157/R157</f>
        <v>2.5</v>
      </c>
      <c r="V157" s="40"/>
    </row>
    <row r="158" spans="1:22" s="41" customFormat="1" ht="380" customHeight="1" x14ac:dyDescent="0.65">
      <c r="A158" s="32"/>
      <c r="B158" s="32" t="s">
        <v>73</v>
      </c>
      <c r="C158" s="34" t="s">
        <v>120</v>
      </c>
      <c r="D158" s="32" t="s">
        <v>216</v>
      </c>
      <c r="E158" s="43" t="s">
        <v>125</v>
      </c>
      <c r="F158" s="33" t="s">
        <v>333</v>
      </c>
      <c r="G158" s="34" t="s">
        <v>365</v>
      </c>
      <c r="H158" s="32" t="s">
        <v>49</v>
      </c>
      <c r="I158" s="43" t="s">
        <v>45</v>
      </c>
      <c r="J158" s="32" t="s">
        <v>27</v>
      </c>
      <c r="K158" s="35"/>
      <c r="L158" s="35"/>
      <c r="M158" s="35"/>
      <c r="N158" s="35"/>
      <c r="O158" s="35"/>
      <c r="P158" s="36"/>
      <c r="Q158" s="37">
        <f t="shared" si="83"/>
        <v>0</v>
      </c>
      <c r="R158" s="38">
        <v>60</v>
      </c>
      <c r="S158" s="38">
        <f t="shared" si="77"/>
        <v>0</v>
      </c>
      <c r="T158" s="38">
        <v>150</v>
      </c>
      <c r="U158" s="39">
        <f t="shared" si="79"/>
        <v>2.5</v>
      </c>
      <c r="V158" s="40"/>
    </row>
    <row r="159" spans="1:22" s="41" customFormat="1" ht="380" customHeight="1" x14ac:dyDescent="0.65">
      <c r="A159" s="32"/>
      <c r="B159" s="32" t="s">
        <v>73</v>
      </c>
      <c r="C159" s="34" t="s">
        <v>120</v>
      </c>
      <c r="D159" s="32" t="s">
        <v>217</v>
      </c>
      <c r="E159" s="43" t="s">
        <v>123</v>
      </c>
      <c r="F159" s="33" t="s">
        <v>333</v>
      </c>
      <c r="G159" s="34" t="s">
        <v>365</v>
      </c>
      <c r="H159" s="32" t="s">
        <v>49</v>
      </c>
      <c r="I159" s="43" t="s">
        <v>77</v>
      </c>
      <c r="J159" s="32" t="s">
        <v>27</v>
      </c>
      <c r="K159" s="35"/>
      <c r="L159" s="35"/>
      <c r="M159" s="35"/>
      <c r="N159" s="35"/>
      <c r="O159" s="35"/>
      <c r="P159" s="36"/>
      <c r="Q159" s="37">
        <f t="shared" si="83"/>
        <v>0</v>
      </c>
      <c r="R159" s="38">
        <v>60</v>
      </c>
      <c r="S159" s="38">
        <f t="shared" ref="S159:S160" si="87">R159*Q159</f>
        <v>0</v>
      </c>
      <c r="T159" s="38">
        <v>150</v>
      </c>
      <c r="U159" s="39">
        <f t="shared" si="79"/>
        <v>2.5</v>
      </c>
      <c r="V159" s="40"/>
    </row>
    <row r="160" spans="1:22" s="41" customFormat="1" ht="380" customHeight="1" x14ac:dyDescent="0.65">
      <c r="A160" s="32"/>
      <c r="B160" s="32" t="s">
        <v>73</v>
      </c>
      <c r="C160" s="34" t="s">
        <v>120</v>
      </c>
      <c r="D160" s="32" t="s">
        <v>218</v>
      </c>
      <c r="E160" s="43" t="s">
        <v>124</v>
      </c>
      <c r="F160" s="33" t="s">
        <v>333</v>
      </c>
      <c r="G160" s="34" t="s">
        <v>365</v>
      </c>
      <c r="H160" s="32" t="s">
        <v>49</v>
      </c>
      <c r="I160" s="43" t="s">
        <v>11</v>
      </c>
      <c r="J160" s="32" t="s">
        <v>27</v>
      </c>
      <c r="K160" s="35"/>
      <c r="L160" s="35"/>
      <c r="M160" s="35"/>
      <c r="N160" s="35"/>
      <c r="O160" s="35"/>
      <c r="P160" s="36"/>
      <c r="Q160" s="37">
        <f t="shared" si="83"/>
        <v>0</v>
      </c>
      <c r="R160" s="38">
        <v>60</v>
      </c>
      <c r="S160" s="38">
        <f t="shared" si="87"/>
        <v>0</v>
      </c>
      <c r="T160" s="38">
        <v>150</v>
      </c>
      <c r="U160" s="39">
        <f t="shared" si="79"/>
        <v>2.5</v>
      </c>
      <c r="V160" s="40"/>
    </row>
    <row r="161" spans="1:22" s="41" customFormat="1" ht="380" customHeight="1" x14ac:dyDescent="0.65">
      <c r="A161" s="32"/>
      <c r="B161" s="32" t="s">
        <v>73</v>
      </c>
      <c r="C161" s="34" t="s">
        <v>120</v>
      </c>
      <c r="D161" s="32" t="s">
        <v>279</v>
      </c>
      <c r="E161" s="43" t="s">
        <v>367</v>
      </c>
      <c r="F161" s="33" t="s">
        <v>334</v>
      </c>
      <c r="G161" s="34" t="s">
        <v>361</v>
      </c>
      <c r="H161" s="32" t="s">
        <v>49</v>
      </c>
      <c r="I161" s="43" t="s">
        <v>11</v>
      </c>
      <c r="J161" s="32" t="s">
        <v>27</v>
      </c>
      <c r="K161" s="35"/>
      <c r="L161" s="35"/>
      <c r="M161" s="35"/>
      <c r="N161" s="35"/>
      <c r="O161" s="35"/>
      <c r="P161" s="36"/>
      <c r="Q161" s="37">
        <f>SUM(K161:O161)</f>
        <v>0</v>
      </c>
      <c r="R161" s="38">
        <v>78</v>
      </c>
      <c r="S161" s="38">
        <f>R161*Q161</f>
        <v>0</v>
      </c>
      <c r="T161" s="38">
        <v>195</v>
      </c>
      <c r="U161" s="39">
        <f>T161/R161</f>
        <v>2.5</v>
      </c>
      <c r="V161" s="40"/>
    </row>
    <row r="162" spans="1:22" s="41" customFormat="1" ht="380" customHeight="1" x14ac:dyDescent="0.65">
      <c r="A162" s="32"/>
      <c r="B162" s="32" t="s">
        <v>73</v>
      </c>
      <c r="C162" s="34" t="s">
        <v>120</v>
      </c>
      <c r="D162" s="32" t="s">
        <v>219</v>
      </c>
      <c r="E162" s="43" t="s">
        <v>366</v>
      </c>
      <c r="F162" s="33" t="s">
        <v>334</v>
      </c>
      <c r="G162" s="34" t="s">
        <v>361</v>
      </c>
      <c r="H162" s="32" t="s">
        <v>49</v>
      </c>
      <c r="I162" s="43" t="s">
        <v>77</v>
      </c>
      <c r="J162" s="32" t="s">
        <v>27</v>
      </c>
      <c r="K162" s="35"/>
      <c r="L162" s="35"/>
      <c r="M162" s="35"/>
      <c r="N162" s="35"/>
      <c r="O162" s="35"/>
      <c r="P162" s="36"/>
      <c r="Q162" s="37">
        <f t="shared" si="83"/>
        <v>0</v>
      </c>
      <c r="R162" s="38">
        <v>78</v>
      </c>
      <c r="S162" s="38">
        <f t="shared" si="77"/>
        <v>0</v>
      </c>
      <c r="T162" s="38">
        <v>195</v>
      </c>
      <c r="U162" s="39">
        <f t="shared" si="79"/>
        <v>2.5</v>
      </c>
      <c r="V162" s="40"/>
    </row>
    <row r="163" spans="1:22" s="41" customFormat="1" ht="380" customHeight="1" x14ac:dyDescent="0.65">
      <c r="A163" s="32"/>
      <c r="B163" s="32" t="s">
        <v>73</v>
      </c>
      <c r="C163" s="34" t="s">
        <v>120</v>
      </c>
      <c r="D163" s="32" t="s">
        <v>220</v>
      </c>
      <c r="E163" s="43" t="s">
        <v>222</v>
      </c>
      <c r="F163" s="33" t="s">
        <v>335</v>
      </c>
      <c r="G163" s="32" t="s">
        <v>25</v>
      </c>
      <c r="H163" s="32" t="s">
        <v>59</v>
      </c>
      <c r="I163" s="43" t="s">
        <v>45</v>
      </c>
      <c r="J163" s="32" t="s">
        <v>27</v>
      </c>
      <c r="K163" s="35"/>
      <c r="L163" s="35"/>
      <c r="M163" s="35"/>
      <c r="N163" s="35"/>
      <c r="O163" s="35"/>
      <c r="P163" s="36"/>
      <c r="Q163" s="37">
        <f t="shared" si="83"/>
        <v>0</v>
      </c>
      <c r="R163" s="38">
        <v>78</v>
      </c>
      <c r="S163" s="38">
        <f t="shared" ref="S163:S164" si="88">R163*Q163</f>
        <v>0</v>
      </c>
      <c r="T163" s="38">
        <v>195</v>
      </c>
      <c r="U163" s="39">
        <f t="shared" si="79"/>
        <v>2.5</v>
      </c>
      <c r="V163" s="40"/>
    </row>
    <row r="164" spans="1:22" s="41" customFormat="1" ht="380" customHeight="1" x14ac:dyDescent="0.65">
      <c r="A164" s="32"/>
      <c r="B164" s="32" t="s">
        <v>73</v>
      </c>
      <c r="C164" s="34" t="s">
        <v>120</v>
      </c>
      <c r="D164" s="32" t="s">
        <v>221</v>
      </c>
      <c r="E164" s="43" t="s">
        <v>223</v>
      </c>
      <c r="F164" s="33" t="s">
        <v>335</v>
      </c>
      <c r="G164" s="32" t="s">
        <v>25</v>
      </c>
      <c r="H164" s="32" t="s">
        <v>59</v>
      </c>
      <c r="I164" s="43" t="s">
        <v>77</v>
      </c>
      <c r="J164" s="32" t="s">
        <v>27</v>
      </c>
      <c r="K164" s="35"/>
      <c r="L164" s="35"/>
      <c r="M164" s="35"/>
      <c r="N164" s="35"/>
      <c r="O164" s="35"/>
      <c r="P164" s="36"/>
      <c r="Q164" s="37">
        <f t="shared" si="83"/>
        <v>0</v>
      </c>
      <c r="R164" s="38">
        <v>78</v>
      </c>
      <c r="S164" s="38">
        <f t="shared" si="88"/>
        <v>0</v>
      </c>
      <c r="T164" s="38">
        <v>195</v>
      </c>
      <c r="U164" s="39">
        <f t="shared" si="79"/>
        <v>2.5</v>
      </c>
      <c r="V164" s="40"/>
    </row>
    <row r="165" spans="1:22" s="41" customFormat="1" ht="380" customHeight="1" x14ac:dyDescent="0.65">
      <c r="A165" s="32"/>
      <c r="B165" s="32" t="s">
        <v>73</v>
      </c>
      <c r="C165" s="34" t="s">
        <v>224</v>
      </c>
      <c r="D165" s="32" t="s">
        <v>577</v>
      </c>
      <c r="E165" s="43" t="s">
        <v>576</v>
      </c>
      <c r="F165" s="33" t="s">
        <v>679</v>
      </c>
      <c r="G165" s="34" t="s">
        <v>361</v>
      </c>
      <c r="H165" s="32" t="s">
        <v>49</v>
      </c>
      <c r="I165" s="43" t="s">
        <v>77</v>
      </c>
      <c r="J165" s="32" t="s">
        <v>27</v>
      </c>
      <c r="K165" s="35"/>
      <c r="L165" s="35"/>
      <c r="M165" s="35"/>
      <c r="N165" s="35"/>
      <c r="O165" s="35"/>
      <c r="P165" s="36"/>
      <c r="Q165" s="37">
        <f t="shared" si="83"/>
        <v>0</v>
      </c>
      <c r="R165" s="38">
        <v>68</v>
      </c>
      <c r="S165" s="38">
        <f t="shared" ref="S165:S201" si="89">R165*Q165</f>
        <v>0</v>
      </c>
      <c r="T165" s="38">
        <v>170</v>
      </c>
      <c r="U165" s="39">
        <f t="shared" si="79"/>
        <v>2.5</v>
      </c>
      <c r="V165" s="40"/>
    </row>
    <row r="166" spans="1:22" s="41" customFormat="1" ht="380" customHeight="1" x14ac:dyDescent="0.65">
      <c r="A166" s="32"/>
      <c r="B166" s="32" t="s">
        <v>73</v>
      </c>
      <c r="C166" s="34" t="s">
        <v>224</v>
      </c>
      <c r="D166" s="32" t="s">
        <v>578</v>
      </c>
      <c r="E166" s="43" t="s">
        <v>579</v>
      </c>
      <c r="F166" s="33" t="s">
        <v>679</v>
      </c>
      <c r="G166" s="34" t="s">
        <v>361</v>
      </c>
      <c r="H166" s="32" t="s">
        <v>49</v>
      </c>
      <c r="I166" s="43" t="s">
        <v>11</v>
      </c>
      <c r="J166" s="32" t="s">
        <v>27</v>
      </c>
      <c r="K166" s="35"/>
      <c r="L166" s="35"/>
      <c r="M166" s="35"/>
      <c r="N166" s="35"/>
      <c r="O166" s="35"/>
      <c r="P166" s="36"/>
      <c r="Q166" s="37">
        <f t="shared" si="83"/>
        <v>0</v>
      </c>
      <c r="R166" s="38">
        <v>68</v>
      </c>
      <c r="S166" s="38">
        <f t="shared" si="89"/>
        <v>0</v>
      </c>
      <c r="T166" s="38">
        <v>170</v>
      </c>
      <c r="U166" s="39">
        <f t="shared" si="79"/>
        <v>2.5</v>
      </c>
      <c r="V166" s="40"/>
    </row>
    <row r="167" spans="1:22" s="41" customFormat="1" ht="380" customHeight="1" x14ac:dyDescent="0.65">
      <c r="A167" s="32"/>
      <c r="B167" s="32" t="s">
        <v>74</v>
      </c>
      <c r="C167" s="34" t="s">
        <v>224</v>
      </c>
      <c r="D167" s="32" t="s">
        <v>244</v>
      </c>
      <c r="E167" s="43" t="s">
        <v>225</v>
      </c>
      <c r="F167" s="33" t="s">
        <v>336</v>
      </c>
      <c r="G167" s="34" t="s">
        <v>361</v>
      </c>
      <c r="H167" s="32" t="s">
        <v>49</v>
      </c>
      <c r="I167" s="43" t="s">
        <v>12</v>
      </c>
      <c r="J167" s="32" t="s">
        <v>27</v>
      </c>
      <c r="K167" s="35"/>
      <c r="L167" s="35"/>
      <c r="M167" s="35"/>
      <c r="N167" s="35"/>
      <c r="O167" s="35"/>
      <c r="P167" s="36"/>
      <c r="Q167" s="37">
        <f t="shared" si="83"/>
        <v>0</v>
      </c>
      <c r="R167" s="38">
        <v>50</v>
      </c>
      <c r="S167" s="38">
        <f t="shared" si="89"/>
        <v>0</v>
      </c>
      <c r="T167" s="38">
        <v>125</v>
      </c>
      <c r="U167" s="39">
        <f t="shared" si="79"/>
        <v>2.5</v>
      </c>
      <c r="V167" s="40"/>
    </row>
    <row r="168" spans="1:22" s="41" customFormat="1" ht="380" customHeight="1" x14ac:dyDescent="0.65">
      <c r="A168" s="32"/>
      <c r="B168" s="32" t="s">
        <v>73</v>
      </c>
      <c r="C168" s="34" t="s">
        <v>580</v>
      </c>
      <c r="D168" s="32" t="s">
        <v>581</v>
      </c>
      <c r="E168" s="43" t="s">
        <v>582</v>
      </c>
      <c r="F168" s="33" t="s">
        <v>680</v>
      </c>
      <c r="G168" s="34" t="s">
        <v>361</v>
      </c>
      <c r="H168" s="32" t="s">
        <v>49</v>
      </c>
      <c r="I168" s="43" t="s">
        <v>77</v>
      </c>
      <c r="J168" s="32" t="s">
        <v>27</v>
      </c>
      <c r="K168" s="35"/>
      <c r="L168" s="35"/>
      <c r="M168" s="35"/>
      <c r="N168" s="35"/>
      <c r="O168" s="35"/>
      <c r="P168" s="36"/>
      <c r="Q168" s="37">
        <f t="shared" si="83"/>
        <v>0</v>
      </c>
      <c r="R168" s="38">
        <v>52</v>
      </c>
      <c r="S168" s="38">
        <f t="shared" si="89"/>
        <v>0</v>
      </c>
      <c r="T168" s="38">
        <v>130</v>
      </c>
      <c r="U168" s="39">
        <f t="shared" si="79"/>
        <v>2.5</v>
      </c>
      <c r="V168" s="40"/>
    </row>
    <row r="169" spans="1:22" s="41" customFormat="1" ht="380" customHeight="1" x14ac:dyDescent="0.65">
      <c r="A169" s="32"/>
      <c r="B169" s="32" t="s">
        <v>73</v>
      </c>
      <c r="C169" s="34" t="s">
        <v>580</v>
      </c>
      <c r="D169" s="32" t="s">
        <v>583</v>
      </c>
      <c r="E169" s="43" t="s">
        <v>584</v>
      </c>
      <c r="F169" s="33" t="s">
        <v>680</v>
      </c>
      <c r="G169" s="34" t="s">
        <v>361</v>
      </c>
      <c r="H169" s="32" t="s">
        <v>49</v>
      </c>
      <c r="I169" s="43" t="s">
        <v>11</v>
      </c>
      <c r="J169" s="32" t="s">
        <v>27</v>
      </c>
      <c r="K169" s="35"/>
      <c r="L169" s="35"/>
      <c r="M169" s="35"/>
      <c r="N169" s="35"/>
      <c r="O169" s="35"/>
      <c r="P169" s="36"/>
      <c r="Q169" s="37">
        <f t="shared" si="83"/>
        <v>0</v>
      </c>
      <c r="R169" s="38">
        <v>52</v>
      </c>
      <c r="S169" s="38">
        <f t="shared" si="89"/>
        <v>0</v>
      </c>
      <c r="T169" s="38">
        <v>130</v>
      </c>
      <c r="U169" s="39">
        <f t="shared" si="79"/>
        <v>2.5</v>
      </c>
      <c r="V169" s="40"/>
    </row>
    <row r="170" spans="1:22" s="41" customFormat="1" ht="380" customHeight="1" x14ac:dyDescent="0.65">
      <c r="A170" s="32"/>
      <c r="B170" s="32" t="s">
        <v>73</v>
      </c>
      <c r="C170" s="34" t="s">
        <v>227</v>
      </c>
      <c r="D170" s="32" t="s">
        <v>228</v>
      </c>
      <c r="E170" s="43" t="s">
        <v>229</v>
      </c>
      <c r="F170" s="33" t="s">
        <v>337</v>
      </c>
      <c r="G170" s="34" t="s">
        <v>361</v>
      </c>
      <c r="H170" s="32" t="s">
        <v>49</v>
      </c>
      <c r="I170" s="43" t="s">
        <v>77</v>
      </c>
      <c r="J170" s="32" t="s">
        <v>27</v>
      </c>
      <c r="K170" s="35"/>
      <c r="L170" s="35"/>
      <c r="M170" s="35"/>
      <c r="N170" s="35"/>
      <c r="O170" s="35"/>
      <c r="P170" s="36"/>
      <c r="Q170" s="37">
        <f t="shared" si="83"/>
        <v>0</v>
      </c>
      <c r="R170" s="38">
        <v>78</v>
      </c>
      <c r="S170" s="38">
        <f t="shared" si="89"/>
        <v>0</v>
      </c>
      <c r="T170" s="38">
        <v>195</v>
      </c>
      <c r="U170" s="39">
        <f t="shared" si="79"/>
        <v>2.5</v>
      </c>
      <c r="V170" s="40"/>
    </row>
    <row r="171" spans="1:22" s="41" customFormat="1" ht="380" customHeight="1" x14ac:dyDescent="0.65">
      <c r="A171" s="32"/>
      <c r="B171" s="32" t="s">
        <v>72</v>
      </c>
      <c r="C171" s="34" t="s">
        <v>133</v>
      </c>
      <c r="D171" s="32" t="s">
        <v>468</v>
      </c>
      <c r="E171" s="43" t="s">
        <v>469</v>
      </c>
      <c r="F171" s="33" t="s">
        <v>622</v>
      </c>
      <c r="G171" s="34" t="s">
        <v>470</v>
      </c>
      <c r="H171" s="34" t="s">
        <v>81</v>
      </c>
      <c r="I171" s="43" t="s">
        <v>439</v>
      </c>
      <c r="J171" s="32" t="s">
        <v>27</v>
      </c>
      <c r="K171" s="35"/>
      <c r="L171" s="35"/>
      <c r="M171" s="35"/>
      <c r="N171" s="35"/>
      <c r="O171" s="35"/>
      <c r="P171" s="36"/>
      <c r="Q171" s="37">
        <f>SUM(K171:O171)</f>
        <v>0</v>
      </c>
      <c r="R171" s="38">
        <v>112</v>
      </c>
      <c r="S171" s="38">
        <f>R171*Q171</f>
        <v>0</v>
      </c>
      <c r="T171" s="38">
        <v>280</v>
      </c>
      <c r="U171" s="39">
        <f>T171/R171</f>
        <v>2.5</v>
      </c>
      <c r="V171" s="40"/>
    </row>
    <row r="172" spans="1:22" s="41" customFormat="1" ht="380" customHeight="1" x14ac:dyDescent="0.65">
      <c r="A172" s="32"/>
      <c r="B172" s="32" t="s">
        <v>72</v>
      </c>
      <c r="C172" s="34" t="s">
        <v>133</v>
      </c>
      <c r="D172" s="32" t="s">
        <v>471</v>
      </c>
      <c r="E172" s="43" t="s">
        <v>472</v>
      </c>
      <c r="F172" s="33" t="s">
        <v>623</v>
      </c>
      <c r="G172" s="34" t="s">
        <v>470</v>
      </c>
      <c r="H172" s="34" t="s">
        <v>81</v>
      </c>
      <c r="I172" s="43" t="s">
        <v>77</v>
      </c>
      <c r="J172" s="32" t="s">
        <v>27</v>
      </c>
      <c r="K172" s="35"/>
      <c r="L172" s="35"/>
      <c r="M172" s="35"/>
      <c r="N172" s="35"/>
      <c r="O172" s="35"/>
      <c r="P172" s="36"/>
      <c r="Q172" s="37">
        <f>SUM(K172:O172)</f>
        <v>0</v>
      </c>
      <c r="R172" s="38">
        <v>112</v>
      </c>
      <c r="S172" s="38">
        <f>R172*Q172</f>
        <v>0</v>
      </c>
      <c r="T172" s="38">
        <v>280</v>
      </c>
      <c r="U172" s="39">
        <f>T172/R172</f>
        <v>2.5</v>
      </c>
      <c r="V172" s="40"/>
    </row>
    <row r="173" spans="1:22" s="41" customFormat="1" ht="380" customHeight="1" x14ac:dyDescent="0.65">
      <c r="A173" s="32"/>
      <c r="B173" s="32" t="s">
        <v>72</v>
      </c>
      <c r="C173" s="34" t="s">
        <v>133</v>
      </c>
      <c r="D173" s="32" t="s">
        <v>473</v>
      </c>
      <c r="E173" s="43" t="s">
        <v>474</v>
      </c>
      <c r="F173" s="33" t="s">
        <v>624</v>
      </c>
      <c r="G173" s="34" t="s">
        <v>470</v>
      </c>
      <c r="H173" s="34" t="s">
        <v>81</v>
      </c>
      <c r="I173" s="43" t="s">
        <v>45</v>
      </c>
      <c r="J173" s="32" t="s">
        <v>27</v>
      </c>
      <c r="K173" s="35"/>
      <c r="L173" s="35"/>
      <c r="M173" s="35"/>
      <c r="N173" s="35"/>
      <c r="O173" s="35"/>
      <c r="P173" s="36"/>
      <c r="Q173" s="37">
        <f>SUM(K173:O173)</f>
        <v>0</v>
      </c>
      <c r="R173" s="38">
        <v>112</v>
      </c>
      <c r="S173" s="38">
        <f>R173*Q173</f>
        <v>0</v>
      </c>
      <c r="T173" s="38">
        <v>280</v>
      </c>
      <c r="U173" s="39">
        <f>T173/R173</f>
        <v>2.5</v>
      </c>
      <c r="V173" s="40"/>
    </row>
    <row r="174" spans="1:22" ht="380" customHeight="1" x14ac:dyDescent="0.15">
      <c r="A174" s="32"/>
      <c r="B174" s="32" t="s">
        <v>73</v>
      </c>
      <c r="C174" s="34" t="s">
        <v>575</v>
      </c>
      <c r="D174" s="32" t="s">
        <v>683</v>
      </c>
      <c r="E174" s="43" t="s">
        <v>574</v>
      </c>
      <c r="F174" s="33" t="s">
        <v>681</v>
      </c>
      <c r="G174" s="34" t="s">
        <v>425</v>
      </c>
      <c r="H174" s="34" t="s">
        <v>147</v>
      </c>
      <c r="I174" s="43" t="s">
        <v>63</v>
      </c>
      <c r="J174" s="32" t="s">
        <v>27</v>
      </c>
      <c r="K174" s="35"/>
      <c r="L174" s="35"/>
      <c r="M174" s="35"/>
      <c r="N174" s="35"/>
      <c r="O174" s="35"/>
      <c r="P174" s="36"/>
      <c r="Q174" s="37">
        <f t="shared" ref="Q174" si="90">SUM(K174:O174)</f>
        <v>0</v>
      </c>
      <c r="R174" s="38">
        <v>130</v>
      </c>
      <c r="S174" s="38">
        <f t="shared" ref="S174" si="91">R174*Q174</f>
        <v>0</v>
      </c>
      <c r="T174" s="38">
        <v>325</v>
      </c>
      <c r="U174" s="39">
        <f t="shared" ref="U174" si="92">T174/R174</f>
        <v>2.5</v>
      </c>
      <c r="V174" s="40"/>
    </row>
    <row r="175" spans="1:22" s="41" customFormat="1" ht="380" customHeight="1" x14ac:dyDescent="0.65">
      <c r="A175" s="32"/>
      <c r="B175" s="32" t="s">
        <v>72</v>
      </c>
      <c r="C175" s="34" t="s">
        <v>133</v>
      </c>
      <c r="D175" s="32" t="s">
        <v>246</v>
      </c>
      <c r="E175" s="43" t="s">
        <v>247</v>
      </c>
      <c r="F175" s="33" t="s">
        <v>338</v>
      </c>
      <c r="G175" s="34" t="s">
        <v>248</v>
      </c>
      <c r="H175" s="32" t="s">
        <v>49</v>
      </c>
      <c r="I175" s="43" t="s">
        <v>79</v>
      </c>
      <c r="J175" s="32" t="s">
        <v>27</v>
      </c>
      <c r="K175" s="35"/>
      <c r="L175" s="35"/>
      <c r="M175" s="35"/>
      <c r="N175" s="35"/>
      <c r="O175" s="35"/>
      <c r="P175" s="36"/>
      <c r="Q175" s="37">
        <f t="shared" si="83"/>
        <v>0</v>
      </c>
      <c r="R175" s="38">
        <v>90</v>
      </c>
      <c r="S175" s="38">
        <f t="shared" si="89"/>
        <v>0</v>
      </c>
      <c r="T175" s="38">
        <v>225</v>
      </c>
      <c r="U175" s="39">
        <f t="shared" si="79"/>
        <v>2.5</v>
      </c>
      <c r="V175" s="40"/>
    </row>
    <row r="176" spans="1:22" s="41" customFormat="1" ht="380" customHeight="1" x14ac:dyDescent="0.65">
      <c r="A176" s="32"/>
      <c r="B176" s="32" t="s">
        <v>72</v>
      </c>
      <c r="C176" s="34" t="s">
        <v>133</v>
      </c>
      <c r="D176" s="32" t="s">
        <v>251</v>
      </c>
      <c r="E176" s="43" t="s">
        <v>249</v>
      </c>
      <c r="F176" s="33" t="s">
        <v>339</v>
      </c>
      <c r="G176" s="34" t="s">
        <v>368</v>
      </c>
      <c r="H176" s="32" t="s">
        <v>49</v>
      </c>
      <c r="I176" s="43" t="s">
        <v>45</v>
      </c>
      <c r="J176" s="32" t="s">
        <v>27</v>
      </c>
      <c r="K176" s="35"/>
      <c r="L176" s="35"/>
      <c r="M176" s="35"/>
      <c r="N176" s="35"/>
      <c r="O176" s="35"/>
      <c r="P176" s="36"/>
      <c r="Q176" s="37">
        <f t="shared" si="83"/>
        <v>0</v>
      </c>
      <c r="R176" s="38">
        <v>78</v>
      </c>
      <c r="S176" s="38">
        <f t="shared" si="89"/>
        <v>0</v>
      </c>
      <c r="T176" s="38">
        <v>195</v>
      </c>
      <c r="U176" s="39">
        <f t="shared" si="79"/>
        <v>2.5</v>
      </c>
      <c r="V176" s="40"/>
    </row>
    <row r="177" spans="1:22" s="41" customFormat="1" ht="380" customHeight="1" x14ac:dyDescent="0.65">
      <c r="A177" s="32"/>
      <c r="B177" s="32" t="s">
        <v>72</v>
      </c>
      <c r="C177" s="34" t="s">
        <v>133</v>
      </c>
      <c r="D177" s="32" t="s">
        <v>252</v>
      </c>
      <c r="E177" s="43" t="s">
        <v>250</v>
      </c>
      <c r="F177" s="33" t="s">
        <v>340</v>
      </c>
      <c r="G177" s="34" t="s">
        <v>369</v>
      </c>
      <c r="H177" s="32" t="s">
        <v>49</v>
      </c>
      <c r="I177" s="43" t="s">
        <v>11</v>
      </c>
      <c r="J177" s="32" t="s">
        <v>27</v>
      </c>
      <c r="K177" s="35"/>
      <c r="L177" s="35"/>
      <c r="M177" s="35"/>
      <c r="N177" s="35"/>
      <c r="O177" s="35"/>
      <c r="P177" s="36"/>
      <c r="Q177" s="37">
        <f t="shared" si="83"/>
        <v>0</v>
      </c>
      <c r="R177" s="38">
        <v>78</v>
      </c>
      <c r="S177" s="38">
        <f t="shared" ref="S177:S178" si="93">R177*Q177</f>
        <v>0</v>
      </c>
      <c r="T177" s="38">
        <v>195</v>
      </c>
      <c r="U177" s="39">
        <f t="shared" si="79"/>
        <v>2.5</v>
      </c>
      <c r="V177" s="40"/>
    </row>
    <row r="178" spans="1:22" s="41" customFormat="1" ht="380" customHeight="1" x14ac:dyDescent="0.65">
      <c r="A178" s="32"/>
      <c r="B178" s="32" t="s">
        <v>72</v>
      </c>
      <c r="C178" s="34" t="s">
        <v>133</v>
      </c>
      <c r="D178" s="32" t="s">
        <v>230</v>
      </c>
      <c r="E178" s="43" t="s">
        <v>100</v>
      </c>
      <c r="F178" s="33" t="s">
        <v>341</v>
      </c>
      <c r="G178" s="34" t="s">
        <v>67</v>
      </c>
      <c r="H178" s="32" t="s">
        <v>49</v>
      </c>
      <c r="I178" s="43" t="s">
        <v>370</v>
      </c>
      <c r="J178" s="32" t="s">
        <v>27</v>
      </c>
      <c r="K178" s="35"/>
      <c r="L178" s="35"/>
      <c r="M178" s="35"/>
      <c r="N178" s="35"/>
      <c r="O178" s="35"/>
      <c r="P178" s="36"/>
      <c r="Q178" s="37">
        <f t="shared" si="83"/>
        <v>0</v>
      </c>
      <c r="R178" s="38">
        <v>78</v>
      </c>
      <c r="S178" s="38">
        <f t="shared" si="93"/>
        <v>0</v>
      </c>
      <c r="T178" s="38">
        <v>195</v>
      </c>
      <c r="U178" s="39">
        <f t="shared" ref="U178:U200" si="94">T178/R178</f>
        <v>2.5</v>
      </c>
      <c r="V178" s="40"/>
    </row>
    <row r="179" spans="1:22" s="41" customFormat="1" ht="380" customHeight="1" x14ac:dyDescent="0.65">
      <c r="A179" s="32"/>
      <c r="B179" s="32" t="s">
        <v>72</v>
      </c>
      <c r="C179" s="34" t="s">
        <v>133</v>
      </c>
      <c r="D179" s="32" t="s">
        <v>394</v>
      </c>
      <c r="E179" s="43" t="s">
        <v>395</v>
      </c>
      <c r="F179" s="33" t="s">
        <v>413</v>
      </c>
      <c r="G179" s="34" t="s">
        <v>248</v>
      </c>
      <c r="H179" s="32" t="s">
        <v>49</v>
      </c>
      <c r="I179" s="43" t="s">
        <v>45</v>
      </c>
      <c r="J179" s="32" t="s">
        <v>27</v>
      </c>
      <c r="K179" s="35"/>
      <c r="L179" s="35"/>
      <c r="M179" s="35"/>
      <c r="N179" s="35"/>
      <c r="O179" s="35"/>
      <c r="P179" s="36"/>
      <c r="Q179" s="37">
        <f>SUM(K179:O179)</f>
        <v>0</v>
      </c>
      <c r="R179" s="38">
        <v>100</v>
      </c>
      <c r="S179" s="38">
        <f t="shared" ref="S179:S181" si="95">R179*Q179</f>
        <v>0</v>
      </c>
      <c r="T179" s="38">
        <v>250</v>
      </c>
      <c r="U179" s="39">
        <f t="shared" ref="U179:U187" si="96">T179/R179</f>
        <v>2.5</v>
      </c>
      <c r="V179" s="40"/>
    </row>
    <row r="180" spans="1:22" s="41" customFormat="1" ht="380" customHeight="1" x14ac:dyDescent="0.65">
      <c r="A180" s="32"/>
      <c r="B180" s="32" t="s">
        <v>72</v>
      </c>
      <c r="C180" s="34" t="s">
        <v>133</v>
      </c>
      <c r="D180" s="32" t="s">
        <v>396</v>
      </c>
      <c r="E180" s="43" t="s">
        <v>397</v>
      </c>
      <c r="F180" s="33" t="s">
        <v>412</v>
      </c>
      <c r="G180" s="34" t="s">
        <v>248</v>
      </c>
      <c r="H180" s="32" t="s">
        <v>49</v>
      </c>
      <c r="I180" s="43" t="s">
        <v>77</v>
      </c>
      <c r="J180" s="32" t="s">
        <v>27</v>
      </c>
      <c r="K180" s="35"/>
      <c r="L180" s="35"/>
      <c r="M180" s="35"/>
      <c r="N180" s="35"/>
      <c r="O180" s="35"/>
      <c r="P180" s="36"/>
      <c r="Q180" s="37">
        <f>SUM(K180:O180)</f>
        <v>0</v>
      </c>
      <c r="R180" s="38">
        <v>100</v>
      </c>
      <c r="S180" s="38">
        <f t="shared" si="95"/>
        <v>0</v>
      </c>
      <c r="T180" s="38">
        <v>250</v>
      </c>
      <c r="U180" s="39">
        <f t="shared" si="96"/>
        <v>2.5</v>
      </c>
      <c r="V180" s="40"/>
    </row>
    <row r="181" spans="1:22" s="41" customFormat="1" ht="380" customHeight="1" x14ac:dyDescent="0.65">
      <c r="A181" s="32"/>
      <c r="B181" s="32" t="s">
        <v>72</v>
      </c>
      <c r="C181" s="34" t="s">
        <v>133</v>
      </c>
      <c r="D181" s="32" t="s">
        <v>398</v>
      </c>
      <c r="E181" s="43" t="s">
        <v>399</v>
      </c>
      <c r="F181" s="33" t="s">
        <v>414</v>
      </c>
      <c r="G181" s="34" t="s">
        <v>400</v>
      </c>
      <c r="H181" s="34" t="s">
        <v>401</v>
      </c>
      <c r="I181" s="43" t="s">
        <v>402</v>
      </c>
      <c r="J181" s="32" t="s">
        <v>27</v>
      </c>
      <c r="K181" s="35"/>
      <c r="L181" s="35"/>
      <c r="M181" s="35"/>
      <c r="N181" s="35"/>
      <c r="O181" s="35"/>
      <c r="P181" s="36"/>
      <c r="Q181" s="37">
        <f>SUM(K181:O181)</f>
        <v>0</v>
      </c>
      <c r="R181" s="38">
        <v>95</v>
      </c>
      <c r="S181" s="38">
        <f t="shared" si="95"/>
        <v>0</v>
      </c>
      <c r="T181" s="38">
        <v>235</v>
      </c>
      <c r="U181" s="39">
        <f t="shared" si="96"/>
        <v>2.4736842105263159</v>
      </c>
      <c r="V181" s="40"/>
    </row>
    <row r="182" spans="1:22" s="41" customFormat="1" ht="380" customHeight="1" x14ac:dyDescent="0.65">
      <c r="A182" s="32"/>
      <c r="B182" s="32" t="s">
        <v>73</v>
      </c>
      <c r="C182" s="34" t="s">
        <v>101</v>
      </c>
      <c r="D182" s="32" t="s">
        <v>526</v>
      </c>
      <c r="E182" s="43" t="s">
        <v>525</v>
      </c>
      <c r="F182" s="33" t="s">
        <v>625</v>
      </c>
      <c r="G182" s="34" t="s">
        <v>103</v>
      </c>
      <c r="H182" s="32" t="s">
        <v>104</v>
      </c>
      <c r="I182" s="43" t="s">
        <v>105</v>
      </c>
      <c r="J182" s="32" t="s">
        <v>27</v>
      </c>
      <c r="K182" s="36"/>
      <c r="L182" s="36"/>
      <c r="M182" s="36"/>
      <c r="N182" s="36"/>
      <c r="O182" s="36"/>
      <c r="P182" s="35"/>
      <c r="Q182" s="37">
        <f>P182</f>
        <v>0</v>
      </c>
      <c r="R182" s="38">
        <v>38</v>
      </c>
      <c r="S182" s="38">
        <f t="shared" ref="S182" si="97">R182*Q182</f>
        <v>0</v>
      </c>
      <c r="T182" s="38">
        <v>95</v>
      </c>
      <c r="U182" s="39">
        <f t="shared" ref="U182" si="98">T182/R182</f>
        <v>2.5</v>
      </c>
      <c r="V182" s="40"/>
    </row>
    <row r="183" spans="1:22" s="41" customFormat="1" ht="380" customHeight="1" x14ac:dyDescent="0.65">
      <c r="A183" s="32"/>
      <c r="B183" s="32" t="s">
        <v>73</v>
      </c>
      <c r="C183" s="34" t="s">
        <v>101</v>
      </c>
      <c r="D183" s="32" t="s">
        <v>254</v>
      </c>
      <c r="E183" s="43" t="s">
        <v>253</v>
      </c>
      <c r="F183" s="33" t="s">
        <v>342</v>
      </c>
      <c r="G183" s="34" t="s">
        <v>103</v>
      </c>
      <c r="H183" s="32" t="s">
        <v>104</v>
      </c>
      <c r="I183" s="43" t="s">
        <v>105</v>
      </c>
      <c r="J183" s="32" t="s">
        <v>27</v>
      </c>
      <c r="K183" s="36"/>
      <c r="L183" s="36"/>
      <c r="M183" s="36"/>
      <c r="N183" s="36"/>
      <c r="O183" s="36"/>
      <c r="P183" s="35"/>
      <c r="Q183" s="37">
        <f t="shared" ref="Q183:Q187" si="99">P183</f>
        <v>0</v>
      </c>
      <c r="R183" s="38">
        <v>38</v>
      </c>
      <c r="S183" s="38">
        <f t="shared" si="89"/>
        <v>0</v>
      </c>
      <c r="T183" s="38">
        <v>95</v>
      </c>
      <c r="U183" s="39">
        <f t="shared" si="96"/>
        <v>2.5</v>
      </c>
      <c r="V183" s="40"/>
    </row>
    <row r="184" spans="1:22" s="41" customFormat="1" ht="380" customHeight="1" x14ac:dyDescent="0.65">
      <c r="A184" s="32"/>
      <c r="B184" s="32" t="s">
        <v>73</v>
      </c>
      <c r="C184" s="34" t="s">
        <v>101</v>
      </c>
      <c r="D184" s="32" t="s">
        <v>255</v>
      </c>
      <c r="E184" s="43" t="s">
        <v>102</v>
      </c>
      <c r="F184" s="33" t="s">
        <v>343</v>
      </c>
      <c r="G184" s="32" t="s">
        <v>103</v>
      </c>
      <c r="H184" s="32" t="s">
        <v>104</v>
      </c>
      <c r="I184" s="43" t="s">
        <v>105</v>
      </c>
      <c r="J184" s="32" t="s">
        <v>27</v>
      </c>
      <c r="K184" s="36"/>
      <c r="L184" s="36"/>
      <c r="M184" s="36"/>
      <c r="N184" s="36"/>
      <c r="O184" s="36"/>
      <c r="P184" s="35"/>
      <c r="Q184" s="37">
        <f t="shared" si="99"/>
        <v>0</v>
      </c>
      <c r="R184" s="38">
        <v>38</v>
      </c>
      <c r="S184" s="38">
        <f t="shared" si="89"/>
        <v>0</v>
      </c>
      <c r="T184" s="38">
        <v>95</v>
      </c>
      <c r="U184" s="39">
        <f t="shared" si="96"/>
        <v>2.5</v>
      </c>
      <c r="V184" s="40"/>
    </row>
    <row r="185" spans="1:22" s="41" customFormat="1" ht="380" customHeight="1" x14ac:dyDescent="0.65">
      <c r="A185" s="32"/>
      <c r="B185" s="32" t="s">
        <v>73</v>
      </c>
      <c r="C185" s="34" t="s">
        <v>101</v>
      </c>
      <c r="D185" s="32" t="s">
        <v>232</v>
      </c>
      <c r="E185" s="43" t="s">
        <v>113</v>
      </c>
      <c r="F185" s="33" t="s">
        <v>344</v>
      </c>
      <c r="G185" s="32" t="s">
        <v>103</v>
      </c>
      <c r="H185" s="32" t="s">
        <v>104</v>
      </c>
      <c r="I185" s="43" t="s">
        <v>106</v>
      </c>
      <c r="J185" s="32" t="s">
        <v>27</v>
      </c>
      <c r="K185" s="36"/>
      <c r="L185" s="36"/>
      <c r="M185" s="36"/>
      <c r="N185" s="36"/>
      <c r="O185" s="36"/>
      <c r="P185" s="35"/>
      <c r="Q185" s="37">
        <f t="shared" si="99"/>
        <v>0</v>
      </c>
      <c r="R185" s="38">
        <v>38</v>
      </c>
      <c r="S185" s="38">
        <f t="shared" ref="S185:S187" si="100">R185*Q185</f>
        <v>0</v>
      </c>
      <c r="T185" s="38">
        <v>95</v>
      </c>
      <c r="U185" s="39">
        <f t="shared" si="96"/>
        <v>2.5</v>
      </c>
      <c r="V185" s="40"/>
    </row>
    <row r="186" spans="1:22" s="41" customFormat="1" ht="380" customHeight="1" x14ac:dyDescent="0.65">
      <c r="A186" s="32"/>
      <c r="B186" s="32" t="s">
        <v>73</v>
      </c>
      <c r="C186" s="34" t="s">
        <v>101</v>
      </c>
      <c r="D186" s="32" t="s">
        <v>233</v>
      </c>
      <c r="E186" s="43" t="s">
        <v>114</v>
      </c>
      <c r="F186" s="33" t="s">
        <v>344</v>
      </c>
      <c r="G186" s="32" t="s">
        <v>103</v>
      </c>
      <c r="H186" s="32" t="s">
        <v>104</v>
      </c>
      <c r="I186" s="43" t="s">
        <v>23</v>
      </c>
      <c r="J186" s="32" t="s">
        <v>27</v>
      </c>
      <c r="K186" s="36"/>
      <c r="L186" s="36"/>
      <c r="M186" s="36"/>
      <c r="N186" s="36"/>
      <c r="O186" s="36"/>
      <c r="P186" s="35"/>
      <c r="Q186" s="37">
        <f t="shared" si="99"/>
        <v>0</v>
      </c>
      <c r="R186" s="38">
        <v>38</v>
      </c>
      <c r="S186" s="38">
        <f t="shared" si="100"/>
        <v>0</v>
      </c>
      <c r="T186" s="38">
        <v>95</v>
      </c>
      <c r="U186" s="39">
        <f t="shared" si="96"/>
        <v>2.5</v>
      </c>
      <c r="V186" s="40"/>
    </row>
    <row r="187" spans="1:22" s="41" customFormat="1" ht="380" customHeight="1" x14ac:dyDescent="0.65">
      <c r="A187" s="32"/>
      <c r="B187" s="32" t="s">
        <v>73</v>
      </c>
      <c r="C187" s="34" t="s">
        <v>101</v>
      </c>
      <c r="D187" s="32" t="s">
        <v>231</v>
      </c>
      <c r="E187" s="43" t="s">
        <v>115</v>
      </c>
      <c r="F187" s="33" t="s">
        <v>344</v>
      </c>
      <c r="G187" s="32" t="s">
        <v>103</v>
      </c>
      <c r="H187" s="32" t="s">
        <v>104</v>
      </c>
      <c r="I187" s="43" t="s">
        <v>107</v>
      </c>
      <c r="J187" s="32" t="s">
        <v>27</v>
      </c>
      <c r="K187" s="36"/>
      <c r="L187" s="36"/>
      <c r="M187" s="36"/>
      <c r="N187" s="36"/>
      <c r="O187" s="36"/>
      <c r="P187" s="35"/>
      <c r="Q187" s="37">
        <f t="shared" si="99"/>
        <v>0</v>
      </c>
      <c r="R187" s="38">
        <v>38</v>
      </c>
      <c r="S187" s="38">
        <f t="shared" si="100"/>
        <v>0</v>
      </c>
      <c r="T187" s="38">
        <v>95</v>
      </c>
      <c r="U187" s="39">
        <f t="shared" si="96"/>
        <v>2.5</v>
      </c>
      <c r="V187" s="40"/>
    </row>
    <row r="188" spans="1:22" s="41" customFormat="1" ht="380" customHeight="1" x14ac:dyDescent="0.65">
      <c r="A188" s="32"/>
      <c r="B188" s="32" t="s">
        <v>72</v>
      </c>
      <c r="C188" s="34" t="s">
        <v>24</v>
      </c>
      <c r="D188" s="32" t="s">
        <v>569</v>
      </c>
      <c r="E188" s="43" t="s">
        <v>572</v>
      </c>
      <c r="F188" s="33"/>
      <c r="G188" s="32" t="s">
        <v>28</v>
      </c>
      <c r="H188" s="32" t="s">
        <v>26</v>
      </c>
      <c r="I188" s="43" t="s">
        <v>653</v>
      </c>
      <c r="J188" s="32" t="s">
        <v>27</v>
      </c>
      <c r="K188" s="35"/>
      <c r="L188" s="35"/>
      <c r="M188" s="35"/>
      <c r="N188" s="35"/>
      <c r="O188" s="35"/>
      <c r="P188" s="36"/>
      <c r="Q188" s="37">
        <f t="shared" ref="Q188:Q189" si="101">SUM(K188:O188)</f>
        <v>0</v>
      </c>
      <c r="R188" s="38">
        <v>30</v>
      </c>
      <c r="S188" s="38">
        <f>R188*Q188</f>
        <v>0</v>
      </c>
      <c r="T188" s="38">
        <v>75</v>
      </c>
      <c r="U188" s="39">
        <f>T188/R188</f>
        <v>2.5</v>
      </c>
      <c r="V188" s="40"/>
    </row>
    <row r="189" spans="1:22" s="41" customFormat="1" ht="380" customHeight="1" x14ac:dyDescent="0.65">
      <c r="A189" s="32"/>
      <c r="B189" s="32" t="s">
        <v>72</v>
      </c>
      <c r="C189" s="34" t="s">
        <v>24</v>
      </c>
      <c r="D189" s="32" t="s">
        <v>571</v>
      </c>
      <c r="E189" s="43" t="s">
        <v>573</v>
      </c>
      <c r="F189" s="33"/>
      <c r="G189" s="32" t="s">
        <v>28</v>
      </c>
      <c r="H189" s="32" t="s">
        <v>26</v>
      </c>
      <c r="I189" s="43" t="s">
        <v>653</v>
      </c>
      <c r="J189" s="32" t="s">
        <v>27</v>
      </c>
      <c r="K189" s="35"/>
      <c r="L189" s="35"/>
      <c r="M189" s="35"/>
      <c r="N189" s="35"/>
      <c r="O189" s="35"/>
      <c r="P189" s="36"/>
      <c r="Q189" s="37">
        <f t="shared" si="101"/>
        <v>0</v>
      </c>
      <c r="R189" s="38">
        <v>30</v>
      </c>
      <c r="S189" s="38">
        <f>R189*Q189</f>
        <v>0</v>
      </c>
      <c r="T189" s="38">
        <v>75</v>
      </c>
      <c r="U189" s="39">
        <f>T189/R189</f>
        <v>2.5</v>
      </c>
      <c r="V189" s="40"/>
    </row>
    <row r="190" spans="1:22" s="41" customFormat="1" ht="380" customHeight="1" x14ac:dyDescent="0.65">
      <c r="A190" s="32"/>
      <c r="B190" s="32" t="s">
        <v>72</v>
      </c>
      <c r="C190" s="34" t="s">
        <v>24</v>
      </c>
      <c r="D190" s="32" t="s">
        <v>238</v>
      </c>
      <c r="E190" s="43" t="s">
        <v>371</v>
      </c>
      <c r="F190" s="33" t="s">
        <v>345</v>
      </c>
      <c r="G190" s="32" t="s">
        <v>28</v>
      </c>
      <c r="H190" s="32" t="s">
        <v>26</v>
      </c>
      <c r="I190" s="43" t="s">
        <v>21</v>
      </c>
      <c r="J190" s="32" t="s">
        <v>27</v>
      </c>
      <c r="K190" s="35"/>
      <c r="L190" s="35"/>
      <c r="M190" s="35"/>
      <c r="N190" s="35"/>
      <c r="O190" s="35"/>
      <c r="P190" s="36"/>
      <c r="Q190" s="37">
        <f t="shared" si="83"/>
        <v>0</v>
      </c>
      <c r="R190" s="38">
        <v>22</v>
      </c>
      <c r="S190" s="38">
        <f t="shared" si="89"/>
        <v>0</v>
      </c>
      <c r="T190" s="38">
        <v>55</v>
      </c>
      <c r="U190" s="39">
        <f t="shared" si="94"/>
        <v>2.5</v>
      </c>
      <c r="V190" s="40"/>
    </row>
    <row r="191" spans="1:22" s="41" customFormat="1" ht="380" customHeight="1" x14ac:dyDescent="0.65">
      <c r="A191" s="32"/>
      <c r="B191" s="32" t="s">
        <v>72</v>
      </c>
      <c r="C191" s="34" t="s">
        <v>24</v>
      </c>
      <c r="D191" s="32" t="s">
        <v>239</v>
      </c>
      <c r="E191" s="43" t="s">
        <v>371</v>
      </c>
      <c r="F191" s="33" t="s">
        <v>345</v>
      </c>
      <c r="G191" s="32" t="s">
        <v>28</v>
      </c>
      <c r="H191" s="32" t="s">
        <v>26</v>
      </c>
      <c r="I191" s="43" t="s">
        <v>22</v>
      </c>
      <c r="J191" s="32" t="s">
        <v>27</v>
      </c>
      <c r="K191" s="35"/>
      <c r="L191" s="35"/>
      <c r="M191" s="35"/>
      <c r="N191" s="35"/>
      <c r="O191" s="35"/>
      <c r="P191" s="36"/>
      <c r="Q191" s="37">
        <f t="shared" si="83"/>
        <v>0</v>
      </c>
      <c r="R191" s="38">
        <v>22</v>
      </c>
      <c r="S191" s="38">
        <f t="shared" si="89"/>
        <v>0</v>
      </c>
      <c r="T191" s="38">
        <v>55</v>
      </c>
      <c r="U191" s="39">
        <f t="shared" si="94"/>
        <v>2.5</v>
      </c>
      <c r="V191" s="40"/>
    </row>
    <row r="192" spans="1:22" s="41" customFormat="1" ht="380" customHeight="1" x14ac:dyDescent="0.65">
      <c r="A192" s="32"/>
      <c r="B192" s="32" t="s">
        <v>72</v>
      </c>
      <c r="C192" s="34" t="s">
        <v>24</v>
      </c>
      <c r="D192" s="32" t="s">
        <v>240</v>
      </c>
      <c r="E192" s="43" t="s">
        <v>372</v>
      </c>
      <c r="F192" s="33" t="s">
        <v>346</v>
      </c>
      <c r="G192" s="32" t="s">
        <v>28</v>
      </c>
      <c r="H192" s="32" t="s">
        <v>26</v>
      </c>
      <c r="I192" s="43" t="s">
        <v>11</v>
      </c>
      <c r="J192" s="32" t="s">
        <v>27</v>
      </c>
      <c r="K192" s="35"/>
      <c r="L192" s="35"/>
      <c r="M192" s="35"/>
      <c r="N192" s="35"/>
      <c r="O192" s="35"/>
      <c r="P192" s="36"/>
      <c r="Q192" s="37">
        <f t="shared" si="83"/>
        <v>0</v>
      </c>
      <c r="R192" s="38">
        <v>22</v>
      </c>
      <c r="S192" s="38">
        <f t="shared" si="89"/>
        <v>0</v>
      </c>
      <c r="T192" s="38">
        <v>55</v>
      </c>
      <c r="U192" s="39">
        <f t="shared" si="94"/>
        <v>2.5</v>
      </c>
      <c r="V192" s="40"/>
    </row>
    <row r="193" spans="1:22" s="41" customFormat="1" ht="380" customHeight="1" x14ac:dyDescent="0.65">
      <c r="A193" s="32"/>
      <c r="B193" s="32" t="s">
        <v>73</v>
      </c>
      <c r="C193" s="34" t="s">
        <v>640</v>
      </c>
      <c r="D193" s="32" t="s">
        <v>641</v>
      </c>
      <c r="E193" s="43" t="s">
        <v>646</v>
      </c>
      <c r="F193" s="33"/>
      <c r="G193" s="34" t="s">
        <v>361</v>
      </c>
      <c r="H193" s="34" t="s">
        <v>49</v>
      </c>
      <c r="I193" s="43" t="s">
        <v>77</v>
      </c>
      <c r="J193" s="32" t="s">
        <v>27</v>
      </c>
      <c r="K193" s="36"/>
      <c r="L193" s="36"/>
      <c r="M193" s="36"/>
      <c r="N193" s="36"/>
      <c r="O193" s="36"/>
      <c r="P193" s="35"/>
      <c r="Q193" s="37">
        <f t="shared" ref="Q193:Q196" si="102">P193</f>
        <v>0</v>
      </c>
      <c r="R193" s="38">
        <v>19</v>
      </c>
      <c r="S193" s="38">
        <f t="shared" si="89"/>
        <v>0</v>
      </c>
      <c r="T193" s="38">
        <v>48</v>
      </c>
      <c r="U193" s="39">
        <f t="shared" si="94"/>
        <v>2.5263157894736841</v>
      </c>
      <c r="V193" s="40"/>
    </row>
    <row r="194" spans="1:22" s="41" customFormat="1" ht="380" customHeight="1" x14ac:dyDescent="0.65">
      <c r="A194" s="32"/>
      <c r="B194" s="32" t="s">
        <v>73</v>
      </c>
      <c r="C194" s="34" t="s">
        <v>640</v>
      </c>
      <c r="D194" s="32" t="s">
        <v>648</v>
      </c>
      <c r="E194" s="43" t="s">
        <v>646</v>
      </c>
      <c r="F194" s="33"/>
      <c r="G194" s="34" t="s">
        <v>361</v>
      </c>
      <c r="H194" s="34" t="s">
        <v>49</v>
      </c>
      <c r="I194" s="43" t="s">
        <v>11</v>
      </c>
      <c r="J194" s="32" t="s">
        <v>27</v>
      </c>
      <c r="K194" s="36"/>
      <c r="L194" s="36"/>
      <c r="M194" s="36"/>
      <c r="N194" s="36"/>
      <c r="O194" s="36"/>
      <c r="P194" s="35"/>
      <c r="Q194" s="37">
        <f t="shared" si="102"/>
        <v>0</v>
      </c>
      <c r="R194" s="38">
        <v>19</v>
      </c>
      <c r="S194" s="38">
        <f t="shared" si="89"/>
        <v>0</v>
      </c>
      <c r="T194" s="38">
        <v>48</v>
      </c>
      <c r="U194" s="39">
        <f t="shared" si="94"/>
        <v>2.5263157894736841</v>
      </c>
      <c r="V194" s="40"/>
    </row>
    <row r="195" spans="1:22" s="41" customFormat="1" ht="380" customHeight="1" x14ac:dyDescent="0.65">
      <c r="A195" s="32"/>
      <c r="B195" s="32" t="s">
        <v>73</v>
      </c>
      <c r="C195" s="34" t="s">
        <v>640</v>
      </c>
      <c r="D195" s="32" t="s">
        <v>647</v>
      </c>
      <c r="E195" s="43" t="s">
        <v>651</v>
      </c>
      <c r="F195" s="33"/>
      <c r="G195" s="34" t="s">
        <v>361</v>
      </c>
      <c r="H195" s="34" t="s">
        <v>49</v>
      </c>
      <c r="I195" s="43" t="s">
        <v>77</v>
      </c>
      <c r="J195" s="32" t="s">
        <v>27</v>
      </c>
      <c r="K195" s="36"/>
      <c r="L195" s="36"/>
      <c r="M195" s="36"/>
      <c r="N195" s="36"/>
      <c r="O195" s="36"/>
      <c r="P195" s="35"/>
      <c r="Q195" s="37">
        <f t="shared" si="102"/>
        <v>0</v>
      </c>
      <c r="R195" s="38">
        <v>19</v>
      </c>
      <c r="S195" s="38">
        <f t="shared" si="89"/>
        <v>0</v>
      </c>
      <c r="T195" s="38">
        <v>48</v>
      </c>
      <c r="U195" s="39">
        <f t="shared" si="94"/>
        <v>2.5263157894736841</v>
      </c>
      <c r="V195" s="40"/>
    </row>
    <row r="196" spans="1:22" s="41" customFormat="1" ht="380" customHeight="1" x14ac:dyDescent="0.65">
      <c r="A196" s="32"/>
      <c r="B196" s="32" t="s">
        <v>73</v>
      </c>
      <c r="C196" s="34" t="s">
        <v>640</v>
      </c>
      <c r="D196" s="32" t="s">
        <v>649</v>
      </c>
      <c r="E196" s="43" t="s">
        <v>650</v>
      </c>
      <c r="F196" s="33"/>
      <c r="G196" s="34" t="s">
        <v>361</v>
      </c>
      <c r="H196" s="34" t="s">
        <v>49</v>
      </c>
      <c r="I196" s="43" t="s">
        <v>11</v>
      </c>
      <c r="J196" s="32" t="s">
        <v>27</v>
      </c>
      <c r="K196" s="36"/>
      <c r="L196" s="36"/>
      <c r="M196" s="36"/>
      <c r="N196" s="36"/>
      <c r="O196" s="36"/>
      <c r="P196" s="35"/>
      <c r="Q196" s="37">
        <f t="shared" si="102"/>
        <v>0</v>
      </c>
      <c r="R196" s="38">
        <v>19</v>
      </c>
      <c r="S196" s="38">
        <f t="shared" si="89"/>
        <v>0</v>
      </c>
      <c r="T196" s="38">
        <v>48</v>
      </c>
      <c r="U196" s="39">
        <f t="shared" si="94"/>
        <v>2.5263157894736841</v>
      </c>
      <c r="V196" s="40"/>
    </row>
    <row r="197" spans="1:22" s="41" customFormat="1" ht="380" customHeight="1" x14ac:dyDescent="0.65">
      <c r="A197" s="32"/>
      <c r="B197" s="32" t="s">
        <v>587</v>
      </c>
      <c r="C197" s="34" t="s">
        <v>588</v>
      </c>
      <c r="D197" s="32" t="s">
        <v>589</v>
      </c>
      <c r="E197" s="43" t="s">
        <v>590</v>
      </c>
      <c r="F197" s="33"/>
      <c r="G197" s="34" t="s">
        <v>591</v>
      </c>
      <c r="H197" s="34" t="s">
        <v>592</v>
      </c>
      <c r="I197" s="43" t="s">
        <v>593</v>
      </c>
      <c r="J197" s="32" t="s">
        <v>27</v>
      </c>
      <c r="K197" s="36"/>
      <c r="L197" s="36"/>
      <c r="M197" s="36"/>
      <c r="N197" s="36"/>
      <c r="O197" s="36"/>
      <c r="P197" s="35"/>
      <c r="Q197" s="37">
        <f>P197</f>
        <v>0</v>
      </c>
      <c r="R197" s="38">
        <v>8</v>
      </c>
      <c r="S197" s="38">
        <f t="shared" si="89"/>
        <v>0</v>
      </c>
      <c r="T197" s="38">
        <v>20</v>
      </c>
      <c r="U197" s="39">
        <f t="shared" si="94"/>
        <v>2.5</v>
      </c>
      <c r="V197" s="40" t="s">
        <v>594</v>
      </c>
    </row>
    <row r="198" spans="1:22" ht="380" customHeight="1" x14ac:dyDescent="0.15">
      <c r="A198" s="32"/>
      <c r="B198" s="32" t="s">
        <v>73</v>
      </c>
      <c r="C198" s="34" t="s">
        <v>34</v>
      </c>
      <c r="D198" s="32" t="s">
        <v>234</v>
      </c>
      <c r="E198" s="43" t="s">
        <v>35</v>
      </c>
      <c r="F198" s="33" t="s">
        <v>347</v>
      </c>
      <c r="G198" s="32" t="s">
        <v>28</v>
      </c>
      <c r="H198" s="32" t="s">
        <v>26</v>
      </c>
      <c r="I198" s="43" t="s">
        <v>36</v>
      </c>
      <c r="J198" s="32" t="s">
        <v>27</v>
      </c>
      <c r="K198" s="36"/>
      <c r="L198" s="36"/>
      <c r="M198" s="36"/>
      <c r="N198" s="36"/>
      <c r="O198" s="36"/>
      <c r="P198" s="35"/>
      <c r="Q198" s="37">
        <f t="shared" ref="Q198:Q200" si="103">P198</f>
        <v>0</v>
      </c>
      <c r="R198" s="38">
        <v>16</v>
      </c>
      <c r="S198" s="38">
        <f t="shared" si="89"/>
        <v>0</v>
      </c>
      <c r="T198" s="38">
        <v>40</v>
      </c>
      <c r="U198" s="39">
        <f t="shared" si="94"/>
        <v>2.5</v>
      </c>
      <c r="V198" s="40"/>
    </row>
    <row r="199" spans="1:22" ht="380" customHeight="1" x14ac:dyDescent="0.15">
      <c r="A199" s="32"/>
      <c r="B199" s="32" t="s">
        <v>73</v>
      </c>
      <c r="C199" s="34" t="s">
        <v>34</v>
      </c>
      <c r="D199" s="32" t="s">
        <v>235</v>
      </c>
      <c r="E199" s="43" t="s">
        <v>38</v>
      </c>
      <c r="F199" s="33" t="s">
        <v>348</v>
      </c>
      <c r="G199" s="32" t="s">
        <v>28</v>
      </c>
      <c r="H199" s="32" t="s">
        <v>26</v>
      </c>
      <c r="I199" s="43" t="s">
        <v>37</v>
      </c>
      <c r="J199" s="32" t="s">
        <v>27</v>
      </c>
      <c r="K199" s="36"/>
      <c r="L199" s="36"/>
      <c r="M199" s="36"/>
      <c r="N199" s="36"/>
      <c r="O199" s="36"/>
      <c r="P199" s="35"/>
      <c r="Q199" s="37">
        <f t="shared" si="103"/>
        <v>0</v>
      </c>
      <c r="R199" s="38">
        <v>16</v>
      </c>
      <c r="S199" s="38">
        <f t="shared" si="89"/>
        <v>0</v>
      </c>
      <c r="T199" s="38">
        <v>40</v>
      </c>
      <c r="U199" s="39">
        <f t="shared" si="94"/>
        <v>2.5</v>
      </c>
      <c r="V199" s="40"/>
    </row>
    <row r="200" spans="1:22" ht="380" customHeight="1" x14ac:dyDescent="0.15">
      <c r="A200" s="32"/>
      <c r="B200" s="32" t="s">
        <v>73</v>
      </c>
      <c r="C200" s="34" t="s">
        <v>40</v>
      </c>
      <c r="D200" s="32" t="s">
        <v>237</v>
      </c>
      <c r="E200" s="43" t="s">
        <v>64</v>
      </c>
      <c r="F200" s="33"/>
      <c r="G200" s="32" t="s">
        <v>42</v>
      </c>
      <c r="H200" s="32" t="s">
        <v>42</v>
      </c>
      <c r="I200" s="43" t="s">
        <v>43</v>
      </c>
      <c r="J200" s="32" t="s">
        <v>27</v>
      </c>
      <c r="K200" s="36"/>
      <c r="L200" s="36"/>
      <c r="M200" s="36"/>
      <c r="N200" s="36"/>
      <c r="O200" s="36"/>
      <c r="P200" s="35"/>
      <c r="Q200" s="37">
        <f t="shared" si="103"/>
        <v>0</v>
      </c>
      <c r="R200" s="38">
        <v>8</v>
      </c>
      <c r="S200" s="38">
        <f t="shared" si="89"/>
        <v>0</v>
      </c>
      <c r="T200" s="38">
        <v>20</v>
      </c>
      <c r="U200" s="39">
        <f t="shared" si="94"/>
        <v>2.5</v>
      </c>
      <c r="V200" s="40"/>
    </row>
    <row r="201" spans="1:22" ht="380" customHeight="1" thickBot="1" x14ac:dyDescent="0.2">
      <c r="A201" s="32"/>
      <c r="B201" s="32" t="s">
        <v>73</v>
      </c>
      <c r="C201" s="34" t="s">
        <v>40</v>
      </c>
      <c r="D201" s="32" t="s">
        <v>236</v>
      </c>
      <c r="E201" s="43" t="s">
        <v>41</v>
      </c>
      <c r="F201" s="33" t="s">
        <v>349</v>
      </c>
      <c r="G201" s="32" t="s">
        <v>42</v>
      </c>
      <c r="H201" s="32" t="s">
        <v>42</v>
      </c>
      <c r="I201" s="43" t="s">
        <v>43</v>
      </c>
      <c r="J201" s="32" t="s">
        <v>27</v>
      </c>
      <c r="K201" s="36"/>
      <c r="L201" s="36"/>
      <c r="M201" s="36"/>
      <c r="N201" s="36"/>
      <c r="O201" s="36"/>
      <c r="P201" s="35"/>
      <c r="Q201" s="37">
        <f>P201</f>
        <v>0</v>
      </c>
      <c r="R201" s="38">
        <v>6</v>
      </c>
      <c r="S201" s="38">
        <f t="shared" si="89"/>
        <v>0</v>
      </c>
      <c r="T201" s="38">
        <v>15</v>
      </c>
      <c r="U201" s="39">
        <f>T201/R201</f>
        <v>2.5</v>
      </c>
      <c r="V201" s="40"/>
    </row>
    <row r="202" spans="1:22" ht="51" customHeight="1" thickBot="1" x14ac:dyDescent="0.2">
      <c r="A202" s="2"/>
      <c r="Q202" s="45">
        <f>SUM(Q15:Q201)</f>
        <v>0</v>
      </c>
      <c r="S202" s="46">
        <f>SUM(S15:S201)</f>
        <v>0</v>
      </c>
    </row>
    <row r="203" spans="1:22" ht="14" customHeight="1" x14ac:dyDescent="0.15"/>
    <row r="204" spans="1:22" ht="14" customHeight="1" x14ac:dyDescent="0.15"/>
    <row r="205" spans="1:22" ht="14" customHeight="1" x14ac:dyDescent="0.15"/>
    <row r="206" spans="1:22" ht="14" customHeight="1" x14ac:dyDescent="0.15"/>
  </sheetData>
  <sheetProtection formatColumns="0" autoFilter="0"/>
  <mergeCells count="6">
    <mergeCell ref="C10:D10"/>
    <mergeCell ref="A14:P14"/>
    <mergeCell ref="Q14:V14"/>
    <mergeCell ref="A38:P38"/>
    <mergeCell ref="Q38:V38"/>
    <mergeCell ref="K35:O35"/>
  </mergeCells>
  <phoneticPr fontId="2" type="noConversion"/>
  <hyperlinks>
    <hyperlink ref="F46" r:id="rId1" xr:uid="{1A95A07F-D440-B84C-B293-7A834D8268B6}"/>
    <hyperlink ref="F47" r:id="rId2" xr:uid="{8DDAC31C-18F0-F74A-B5DD-ACBC2457BF9C}"/>
    <hyperlink ref="F48" r:id="rId3" xr:uid="{3B2758BB-D839-AD46-9D6B-1DA1B8476347}"/>
    <hyperlink ref="F50" r:id="rId4" xr:uid="{6B8EC832-D30A-7B46-A5AB-9DFF849B172E}"/>
    <hyperlink ref="F49" r:id="rId5" xr:uid="{1CDAF5BE-DFB9-9C40-9FFB-8F8F86B4E0FF}"/>
    <hyperlink ref="F54" r:id="rId6" xr:uid="{9AB41DDE-3AC9-FA4B-96E0-9A788FFC7FEA}"/>
    <hyperlink ref="F55" r:id="rId7" xr:uid="{6FB932DA-C4E1-BC46-94CF-34F6438ACDD5}"/>
    <hyperlink ref="F56" r:id="rId8" xr:uid="{3DB25A59-E763-1D4C-9313-92D88D73A96D}"/>
    <hyperlink ref="F61" r:id="rId9" xr:uid="{0A8A0CE5-8502-154C-A30A-65293C258D42}"/>
    <hyperlink ref="F62" r:id="rId10" xr:uid="{71ED0725-9831-574A-8F6B-63B172C6F17C}"/>
    <hyperlink ref="F63" r:id="rId11" xr:uid="{988D7E69-91F2-0842-81AA-142E20A47AB8}"/>
    <hyperlink ref="F76" r:id="rId12" xr:uid="{7647ADEB-AAF0-2E49-99ED-B8C38FFF13EA}"/>
    <hyperlink ref="F77" r:id="rId13" xr:uid="{9F5F074F-2E31-464B-AD91-BB92D24046F7}"/>
    <hyperlink ref="F78" r:id="rId14" xr:uid="{6234A6F3-FC7D-0440-8746-CEAB0D30019E}"/>
    <hyperlink ref="F81" r:id="rId15" xr:uid="{AA243E0B-6A2E-DF4C-8E12-05D810C12B6C}"/>
    <hyperlink ref="F82" r:id="rId16" xr:uid="{85CFBAFB-99D3-CC47-8CC3-456A5D018F1E}"/>
    <hyperlink ref="F83" r:id="rId17" xr:uid="{894B89FA-77E3-804E-B3D9-94CA8C2D29EE}"/>
    <hyperlink ref="F85" r:id="rId18" xr:uid="{2871250C-E242-DF43-9B9E-E80C8790B256}"/>
    <hyperlink ref="F92" r:id="rId19" xr:uid="{2B3DBF6B-7DC7-EC47-9EC2-F65E8BFF5B38}"/>
    <hyperlink ref="F93" r:id="rId20" xr:uid="{08EC3435-5002-8E4C-B3B5-E5ECC8F85536}"/>
    <hyperlink ref="F94" r:id="rId21" xr:uid="{4FF2009E-2CB7-DB47-BF0F-5D52B41AC957}"/>
    <hyperlink ref="F95" r:id="rId22" xr:uid="{D7D6AFD0-2B97-CD4D-A6E7-E0E756F5C17A}"/>
    <hyperlink ref="F96" r:id="rId23" xr:uid="{20C8A38C-8B77-9142-952E-9CDD91DC53AA}"/>
    <hyperlink ref="F97" r:id="rId24" xr:uid="{21F0CDD9-FCA9-D443-8FE7-684FC50B24FA}"/>
    <hyperlink ref="F98" r:id="rId25" xr:uid="{93825E6B-5029-4641-A284-BADE7A8106FE}"/>
    <hyperlink ref="F101" r:id="rId26" xr:uid="{C0AD3E11-0100-5B49-A752-1DFAC6DA5ED1}"/>
    <hyperlink ref="F102" r:id="rId27" xr:uid="{2E0C7DBC-0DCB-C045-9D1C-27A355ECB255}"/>
    <hyperlink ref="F103" r:id="rId28" xr:uid="{FD0F639A-8888-AC41-9860-C75CB55E9EF2}"/>
    <hyperlink ref="F104" r:id="rId29" xr:uid="{77AC4F6B-F426-F147-BF2C-765E1A9D800F}"/>
    <hyperlink ref="F109" r:id="rId30" xr:uid="{BF82FA33-8959-444E-B85E-5232409A744B}"/>
    <hyperlink ref="F110" r:id="rId31" xr:uid="{6D2B5DC4-47AD-5548-99EE-AE4FCEBEABAB}"/>
    <hyperlink ref="F111" r:id="rId32" xr:uid="{9F23F53C-996E-7146-923C-EF25B5EA0301}"/>
    <hyperlink ref="F112" r:id="rId33" xr:uid="{2496C8C3-DA07-6A47-A2F2-3CB6AF3CACA5}"/>
    <hyperlink ref="F113" r:id="rId34" xr:uid="{3D9B2334-05B1-D546-B257-D05178372276}"/>
    <hyperlink ref="F114" r:id="rId35" xr:uid="{4B9B5D03-74DC-7B45-90C4-7FED78268537}"/>
    <hyperlink ref="F115" r:id="rId36" xr:uid="{30462192-8DE2-2B45-A75A-804E1AE5D42B}"/>
    <hyperlink ref="F117" r:id="rId37" xr:uid="{C6CA2840-B590-3947-A1A2-D22A59D9B129}"/>
    <hyperlink ref="F118" r:id="rId38" xr:uid="{947735B6-2FCC-F74A-B87F-D7124399884A}"/>
    <hyperlink ref="F119" r:id="rId39" xr:uid="{9DA1D3E3-65F3-1441-9611-4E066EA1081A}"/>
    <hyperlink ref="F120" r:id="rId40" xr:uid="{33EF851B-130D-4C40-966B-94009B429C57}"/>
    <hyperlink ref="F121" r:id="rId41" xr:uid="{FA438A43-4A7E-8241-AC39-16BDE71391BA}"/>
    <hyperlink ref="F139" r:id="rId42" xr:uid="{C41A7C1D-D243-B34A-80D8-7809A4C3EDB8}"/>
    <hyperlink ref="F140" r:id="rId43" xr:uid="{6987B9DB-B3F1-2843-B817-98A30C62ACDD}"/>
    <hyperlink ref="F141" r:id="rId44" xr:uid="{03AC1B4B-9CA7-744F-8734-6FA6817B2C79}"/>
    <hyperlink ref="F147" r:id="rId45" xr:uid="{FF428119-C5A0-4141-884D-901941572185}"/>
    <hyperlink ref="F148" r:id="rId46" xr:uid="{9080976C-E06F-3C42-A38F-318EB907A3E6}"/>
    <hyperlink ref="F149" r:id="rId47" xr:uid="{96FF1BD9-78DF-AF4E-B7BC-EBAAEB0707AF}"/>
    <hyperlink ref="F150" r:id="rId48" xr:uid="{3063EAF8-A2C3-234E-BBE2-0BBDF65F7665}"/>
    <hyperlink ref="F151" r:id="rId49" xr:uid="{BA94EE5C-6ACB-904C-8767-C29EE2B04F13}"/>
    <hyperlink ref="F156" r:id="rId50" xr:uid="{A0A72D81-F9E2-E84F-A3E6-307E224FB226}"/>
    <hyperlink ref="F155" r:id="rId51" xr:uid="{3B2E4038-8189-4843-9AC5-5ED383332546}"/>
    <hyperlink ref="F158" r:id="rId52" xr:uid="{818FCDEF-3BDA-F948-B2D8-2C177B4ECB5F}"/>
    <hyperlink ref="F159" r:id="rId53" xr:uid="{A64DF3FF-8799-D346-A3DE-2FC32ADEBDC1}"/>
    <hyperlink ref="F160" r:id="rId54" xr:uid="{0AA63A31-939E-BA4E-B091-0D77297C79A6}"/>
    <hyperlink ref="F161" r:id="rId55" xr:uid="{32A4FA57-20FE-2D47-AD13-2AB81F3B2EE4}"/>
    <hyperlink ref="F163" r:id="rId56" xr:uid="{363A2241-3CCF-6C48-A78E-CA7D7C9A1D6B}"/>
    <hyperlink ref="F164" r:id="rId57" xr:uid="{16773FA6-7AC3-1F46-8774-92B5BBC9E8F5}"/>
    <hyperlink ref="F167" r:id="rId58" xr:uid="{0D040E8E-28F1-5746-9E54-68DC83EADA40}"/>
    <hyperlink ref="F170" r:id="rId59" xr:uid="{22EFE396-D150-AB41-9EE9-ACAFDB6A6176}"/>
    <hyperlink ref="F175" r:id="rId60" xr:uid="{9F514EF0-E4DF-E54A-9ECF-029AB73494FB}"/>
    <hyperlink ref="F176" r:id="rId61" xr:uid="{2527FB07-A7FF-774C-B9E6-CB7A058C9791}"/>
    <hyperlink ref="F177" r:id="rId62" xr:uid="{E647D52B-1A0E-234C-AB56-E99512DF89BD}"/>
    <hyperlink ref="F178" r:id="rId63" xr:uid="{05DF7028-53A1-4E46-849C-33FE74AA4D60}"/>
    <hyperlink ref="F183" r:id="rId64" xr:uid="{120A4D49-C29F-CD46-9081-2E4DBBCC596E}"/>
    <hyperlink ref="F184" r:id="rId65" xr:uid="{B360D6EF-4A6E-7140-B3C3-EF8F485A56F5}"/>
    <hyperlink ref="F185" r:id="rId66" xr:uid="{BFCF905A-1A79-0041-BDE9-11C3961903D1}"/>
    <hyperlink ref="F186" r:id="rId67" xr:uid="{BB1A8AB1-7F6A-5F48-9F02-CB0A5265298C}"/>
    <hyperlink ref="F187" r:id="rId68" xr:uid="{34F14EAF-8941-064B-93FB-58D6C5DDF1B2}"/>
    <hyperlink ref="F190" r:id="rId69" xr:uid="{81566306-86E9-5E49-8274-199A75533094}"/>
    <hyperlink ref="F191" r:id="rId70" xr:uid="{F12FD13A-620C-4F42-B796-A26B4966FF99}"/>
    <hyperlink ref="F192" r:id="rId71" xr:uid="{EDED2A0F-6CCA-F647-8891-F00627B173BF}"/>
    <hyperlink ref="F198" r:id="rId72" xr:uid="{C741E969-BB2C-AB40-951D-68B27685F446}"/>
    <hyperlink ref="F199" r:id="rId73" xr:uid="{6A488F4D-DA26-F04E-BBE1-61C869E28429}"/>
    <hyperlink ref="F201" r:id="rId74" xr:uid="{033DFF4D-07C9-0B43-99D7-459EFB6627C6}"/>
    <hyperlink ref="F162" r:id="rId75" xr:uid="{0F3B92EE-B068-9A4E-B8AD-0DCF85953597}"/>
    <hyperlink ref="F45" r:id="rId76" xr:uid="{7C600FFC-5781-A04F-93F8-1AFA4996EA63}"/>
    <hyperlink ref="F44" r:id="rId77" xr:uid="{95C8B94E-ACC5-C243-AD96-716BE38BB5D9}"/>
    <hyperlink ref="F90" r:id="rId78" xr:uid="{DDA44D7F-C6F0-BF4F-90F1-23843E5F5A5F}"/>
    <hyperlink ref="F180" r:id="rId79" xr:uid="{21BAD1BF-4EB4-DC42-AEEB-887AD9746FCD}"/>
    <hyperlink ref="F179" r:id="rId80" xr:uid="{5DB209EB-9A4A-CD45-99A6-A2942ECBAD4C}"/>
    <hyperlink ref="F181" r:id="rId81" xr:uid="{DE47E962-CBF8-C144-A251-C88759C443AC}"/>
    <hyperlink ref="F143" r:id="rId82" xr:uid="{8979ADF3-8AD4-3A43-A45C-DCEB80D2CAC9}"/>
    <hyperlink ref="F43" r:id="rId83" xr:uid="{4F4253F4-8526-6B4A-841D-5BFC7454FABD}"/>
    <hyperlink ref="F41" r:id="rId84" xr:uid="{065AA151-7A19-AD45-91D1-7D19ED749E6F}"/>
    <hyperlink ref="F57" r:id="rId85" xr:uid="{F5045111-1B5C-0F42-AD1A-B9AC8003C83E}"/>
    <hyperlink ref="F108" r:id="rId86" xr:uid="{E063FA57-60CC-1F4B-900C-076AE29E8F8E}"/>
    <hyperlink ref="F138" r:id="rId87" xr:uid="{F95315F5-6C6D-C441-87B9-09814E6CC882}"/>
    <hyperlink ref="F42" r:id="rId88" xr:uid="{135C35EA-E194-8543-9C79-184AAE6CB60F}"/>
    <hyperlink ref="F53" r:id="rId89" xr:uid="{05FEBF5A-42E8-914A-9436-59536450DECE}"/>
    <hyperlink ref="F58" r:id="rId90" xr:uid="{2104C02A-4CF7-B543-AA31-A04301DC195E}"/>
    <hyperlink ref="F86" r:id="rId91" xr:uid="{918CA5A4-38C6-814A-8A98-794487C72214}"/>
    <hyperlink ref="F128" r:id="rId92" xr:uid="{04DE6783-9FD9-1644-A00F-C4E86322D333}"/>
    <hyperlink ref="F129" r:id="rId93" xr:uid="{E643BB3B-77BB-0040-AA6F-46827B2A53D0}"/>
    <hyperlink ref="F142" r:id="rId94" xr:uid="{8CDBAE11-8812-7A44-BAD5-25616F52ADA3}"/>
    <hyperlink ref="F165" r:id="rId95" xr:uid="{E5ED69FC-AA0F-2F48-9E62-552B68D46125}"/>
    <hyperlink ref="F166" r:id="rId96" xr:uid="{48911492-7AEA-E84C-9948-D08286A9E2E3}"/>
    <hyperlink ref="F168" r:id="rId97" xr:uid="{8E11D5D1-C88B-3E42-B9AC-A82D7ED6C397}"/>
    <hyperlink ref="F169" r:id="rId98" xr:uid="{52BEF3CA-8CDD-2346-85EB-45B36D6391D7}"/>
    <hyperlink ref="F174" r:id="rId99" xr:uid="{7DEE00AA-50D5-3746-B135-FD5FBA45E626}"/>
    <hyperlink ref="F39" r:id="rId100" xr:uid="{E81AA21D-23AB-8C4D-A3D1-AF8EEDA2217C}"/>
    <hyperlink ref="F71" r:id="rId101" xr:uid="{9BB5946A-5F6D-4F40-AE1A-6EDB85F401B1}"/>
    <hyperlink ref="F72" r:id="rId102" xr:uid="{39315399-6B2E-1641-A963-C0CD29B5B81C}"/>
    <hyperlink ref="F73" r:id="rId103" xr:uid="{6D2AEE03-E835-5747-951B-883E0333E913}"/>
    <hyperlink ref="F75" r:id="rId104" xr:uid="{A2A13648-CF6B-3243-98FC-0635563668F0}"/>
    <hyperlink ref="F84" r:id="rId105" xr:uid="{50B7963D-C7F1-5846-8645-25738CFF2D60}"/>
    <hyperlink ref="F116" r:id="rId106" xr:uid="{614B9FF0-786C-5C4B-BF3C-37FE46B5DA8C}"/>
  </hyperlinks>
  <pageMargins left="0" right="0" top="0" bottom="0" header="0" footer="0"/>
  <pageSetup paperSize="9" scale="10" firstPageNumber="0" fitToHeight="8" orientation="portrait" horizontalDpi="300" verticalDpi="300"/>
  <headerFooter alignWithMargins="0"/>
  <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SHANGRI-LA HERITAGE  ORDERSHEET</vt:lpstr>
      <vt:lpstr>'SHANGRI-LA HERITAGE  ORDERSHEET'!Area_stampa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Massini</cp:lastModifiedBy>
  <cp:lastPrinted>2026-01-21T10:39:29Z</cp:lastPrinted>
  <dcterms:created xsi:type="dcterms:W3CDTF">2019-12-16T15:36:00Z</dcterms:created>
  <dcterms:modified xsi:type="dcterms:W3CDTF">2026-01-21T11:40:21Z</dcterms:modified>
</cp:coreProperties>
</file>